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18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420" i="1" l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<sst xmlns="http://schemas.openxmlformats.org/spreadsheetml/2006/main" count="12" uniqueCount="12">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</sst>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[$-416]General"/>
    <numFmt numFmtId="167" formatCode="_-&quot;R$ &quot;* #,##0.00_-;&quot;-R$ &quot;* #,##0.00_-;_-&quot;R$ &quot;* \-??_-;_-@_-"/>
    <numFmt numFmtId="168" formatCode="_(&quot;R$ &quot;* #,##0.00_);_(&quot;R$ &quot;* \(#,##0.00\);_(&quot;R$ &quot;* &quot;-&quot;??_);_(@_)"/>
    <numFmt numFmtId="169" formatCode="_(&quot;R$ &quot;* #,##0.00_);_(&quot;R$ &quot;* \(#,##0.00\);_(&quot;R$ &quot;* \-??_);_(@_)"/>
    <numFmt numFmtId="170" formatCode="_(* #,##0.00_);_(* \(#,##0.00\);_(* &quot;-&quot;??_);_(@_)"/>
    <numFmt numFmtId="171" formatCode="_-* #,##0.00_-;\-* #,##0.00_-;_-* \-??_-;_-@_-"/>
    <numFmt numFmtId="172" formatCode="#,##0.00\ ;#,##0.00\ ;\-#\ ;@\ "/>
  </numFmts>
  <fonts count="3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333333"/>
      <name val="Calibri"/>
      <family val="2"/>
      <charset val="1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7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3" applyNumberFormat="0" applyAlignment="0" applyProtection="0"/>
    <xf numFmtId="0" fontId="8" fillId="18" borderId="3" applyNumberFormat="0" applyAlignment="0" applyProtection="0"/>
    <xf numFmtId="0" fontId="9" fillId="19" borderId="4" applyNumberFormat="0" applyAlignment="0" applyProtection="0"/>
    <xf numFmtId="0" fontId="10" fillId="0" borderId="5" applyNumberFormat="0" applyFill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1" fillId="9" borderId="3" applyNumberFormat="0" applyAlignment="0" applyProtection="0"/>
    <xf numFmtId="0" fontId="11" fillId="9" borderId="3" applyNumberFormat="0" applyAlignment="0" applyProtection="0"/>
    <xf numFmtId="0" fontId="12" fillId="0" borderId="0"/>
    <xf numFmtId="166" fontId="5" fillId="0" borderId="0" applyBorder="0" applyProtection="0"/>
    <xf numFmtId="166" fontId="5" fillId="0" borderId="0" applyBorder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5" fillId="0" borderId="0" applyBorder="0" applyProtection="0"/>
    <xf numFmtId="168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4" fillId="0" borderId="0" applyBorder="0" applyProtection="0"/>
    <xf numFmtId="167" fontId="16" fillId="0" borderId="0" applyBorder="0" applyProtection="0"/>
    <xf numFmtId="167" fontId="17" fillId="0" borderId="0" applyBorder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20" fillId="0" borderId="0"/>
    <xf numFmtId="0" fontId="4" fillId="0" borderId="0"/>
    <xf numFmtId="0" fontId="21" fillId="0" borderId="0"/>
    <xf numFmtId="0" fontId="22" fillId="0" borderId="0"/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top"/>
    </xf>
    <xf numFmtId="0" fontId="19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5" fillId="0" borderId="0"/>
    <xf numFmtId="0" fontId="1" fillId="0" borderId="0"/>
    <xf numFmtId="0" fontId="1" fillId="0" borderId="0"/>
    <xf numFmtId="0" fontId="2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" fillId="0" borderId="0">
      <alignment vertical="top"/>
    </xf>
    <xf numFmtId="0" fontId="17" fillId="0" borderId="0"/>
    <xf numFmtId="0" fontId="19" fillId="0" borderId="0">
      <alignment vertical="top"/>
    </xf>
    <xf numFmtId="0" fontId="5" fillId="0" borderId="0" applyFill="0" applyProtection="0"/>
    <xf numFmtId="0" fontId="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6" applyNumberFormat="0" applyFont="0" applyAlignment="0" applyProtection="0"/>
    <xf numFmtId="0" fontId="5" fillId="25" borderId="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18" borderId="7" applyNumberFormat="0" applyAlignment="0" applyProtection="0"/>
    <xf numFmtId="0" fontId="26" fillId="18" borderId="7" applyNumberFormat="0" applyAlignment="0" applyProtection="0"/>
    <xf numFmtId="164" fontId="4" fillId="0" borderId="0" applyBorder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64" fontId="17" fillId="0" borderId="0" applyBorder="0" applyProtection="0"/>
    <xf numFmtId="0" fontId="16" fillId="0" borderId="0"/>
    <xf numFmtId="0" fontId="19" fillId="0" borderId="0" applyNumberFormat="0" applyFill="0" applyBorder="0" applyAlignment="0" applyProtection="0"/>
    <xf numFmtId="0" fontId="12" fillId="0" borderId="0"/>
    <xf numFmtId="172" fontId="17" fillId="0" borderId="0" applyBorder="0" applyProtection="0"/>
    <xf numFmtId="172" fontId="16" fillId="0" borderId="0" applyBorder="0" applyProtection="0"/>
    <xf numFmtId="164" fontId="17" fillId="0" borderId="0" applyBorder="0" applyProtection="0"/>
    <xf numFmtId="0" fontId="13" fillId="0" borderId="0" applyNumberFormat="0" applyFill="0" applyBorder="0" applyAlignment="0" applyProtection="0"/>
    <xf numFmtId="172" fontId="17" fillId="0" borderId="0" applyBorder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Border="0" applyProtection="0"/>
    <xf numFmtId="3" fontId="19" fillId="0" borderId="0">
      <alignment vertical="top"/>
    </xf>
    <xf numFmtId="171" fontId="16" fillId="0" borderId="0" applyBorder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9" fillId="0" borderId="0">
      <alignment vertical="top"/>
    </xf>
    <xf numFmtId="164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3" fontId="19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ill="0" applyBorder="0" applyAlignment="0" applyProtection="0"/>
    <xf numFmtId="164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Border="0" applyProtection="0"/>
    <xf numFmtId="171" fontId="2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1" fillId="0" borderId="0" applyBorder="0" applyProtection="0"/>
    <xf numFmtId="170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7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53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álculo 3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Entrada 3" xfId="32"/>
    <cellStyle name="Excel Built-in Explanatory Text" xfId="33"/>
    <cellStyle name="Excel Built-in Normal" xfId="34"/>
    <cellStyle name="Excel Built-in Normal 2" xfId="35"/>
    <cellStyle name="Excel_BuiltIn_Texto Explicativo" xfId="36"/>
    <cellStyle name="Incorreto 2" xfId="37"/>
    <cellStyle name="Moeda 10" xfId="38"/>
    <cellStyle name="Moeda 10 2" xfId="39"/>
    <cellStyle name="Moeda 2" xfId="40"/>
    <cellStyle name="Moeda 2 2" xfId="41"/>
    <cellStyle name="Moeda 2 2 2" xfId="42"/>
    <cellStyle name="Moeda 2 3" xfId="43"/>
    <cellStyle name="Moeda 2 4" xfId="44"/>
    <cellStyle name="Moeda 3" xfId="45"/>
    <cellStyle name="Moeda 3 2" xfId="46"/>
    <cellStyle name="Moeda 3 2 2" xfId="47"/>
    <cellStyle name="Moeda 3 3" xfId="48"/>
    <cellStyle name="Moeda 4" xfId="49"/>
    <cellStyle name="Moeda 4 2" xfId="50"/>
    <cellStyle name="Moeda 4 3" xfId="51"/>
    <cellStyle name="Moeda 4 4" xfId="52"/>
    <cellStyle name="Moeda 5" xfId="53"/>
    <cellStyle name="Moeda 6" xfId="54"/>
    <cellStyle name="Moeda 7" xfId="55"/>
    <cellStyle name="Moeda 8" xfId="56"/>
    <cellStyle name="Moeda 9" xfId="57"/>
    <cellStyle name="Moeda 9 2" xfId="58"/>
    <cellStyle name="Moeda 9 2 2" xfId="59"/>
    <cellStyle name="Moeda 9 3" xfId="60"/>
    <cellStyle name="Neutra 2" xfId="61"/>
    <cellStyle name="Normal" xfId="0" builtinId="0"/>
    <cellStyle name="Normal 10" xfId="62"/>
    <cellStyle name="Normal 10 2" xfId="63"/>
    <cellStyle name="Normal 10 2 2" xfId="64"/>
    <cellStyle name="Normal 10 2 2 2" xfId="65"/>
    <cellStyle name="Normal 10 2 3" xfId="66"/>
    <cellStyle name="Normal 10 2 3 2" xfId="67"/>
    <cellStyle name="Normal 10 2 4" xfId="68"/>
    <cellStyle name="Normal 10 3" xfId="69"/>
    <cellStyle name="Normal 10 3 2" xfId="70"/>
    <cellStyle name="Normal 10 3 2 2" xfId="71"/>
    <cellStyle name="Normal 10 3 3" xfId="72"/>
    <cellStyle name="Normal 10 3 3 2" xfId="73"/>
    <cellStyle name="Normal 10 3 4" xfId="74"/>
    <cellStyle name="Normal 10 4" xfId="75"/>
    <cellStyle name="Normal 10 4 2" xfId="76"/>
    <cellStyle name="Normal 10 4 2 2" xfId="77"/>
    <cellStyle name="Normal 10 4 3" xfId="78"/>
    <cellStyle name="Normal 10 4 3 2" xfId="79"/>
    <cellStyle name="Normal 10 4 4" xfId="80"/>
    <cellStyle name="Normal 10 5" xfId="81"/>
    <cellStyle name="Normal 10 6" xfId="82"/>
    <cellStyle name="Normal 10 6 2" xfId="83"/>
    <cellStyle name="Normal 10 7" xfId="84"/>
    <cellStyle name="Normal 10 7 2" xfId="85"/>
    <cellStyle name="Normal 10 8" xfId="86"/>
    <cellStyle name="Normal 11" xfId="87"/>
    <cellStyle name="Normal 11 2" xfId="88"/>
    <cellStyle name="Normal 11 2 2" xfId="89"/>
    <cellStyle name="Normal 11 2 3" xfId="90"/>
    <cellStyle name="Normal 11 2 3 2" xfId="91"/>
    <cellStyle name="Normal 11 2 4" xfId="92"/>
    <cellStyle name="Normal 11 2 4 2" xfId="93"/>
    <cellStyle name="Normal 11 2 5" xfId="94"/>
    <cellStyle name="Normal 11 3" xfId="95"/>
    <cellStyle name="Normal 11 3 2" xfId="96"/>
    <cellStyle name="Normal 11 3 2 2" xfId="97"/>
    <cellStyle name="Normal 11 3 3" xfId="98"/>
    <cellStyle name="Normal 11 3 3 2" xfId="99"/>
    <cellStyle name="Normal 11 3 4" xfId="100"/>
    <cellStyle name="Normal 11 4" xfId="101"/>
    <cellStyle name="Normal 11 4 2" xfId="102"/>
    <cellStyle name="Normal 11 4 2 2" xfId="103"/>
    <cellStyle name="Normal 11 4 3" xfId="104"/>
    <cellStyle name="Normal 11 4 3 2" xfId="105"/>
    <cellStyle name="Normal 11 4 4" xfId="106"/>
    <cellStyle name="Normal 11 5" xfId="107"/>
    <cellStyle name="Normal 11 6" xfId="108"/>
    <cellStyle name="Normal 11 6 2" xfId="109"/>
    <cellStyle name="Normal 11 7" xfId="110"/>
    <cellStyle name="Normal 11 7 2" xfId="111"/>
    <cellStyle name="Normal 11 8" xfId="112"/>
    <cellStyle name="Normal 12" xfId="113"/>
    <cellStyle name="Normal 12 2" xfId="114"/>
    <cellStyle name="Normal 12 2 2" xfId="115"/>
    <cellStyle name="Normal 12 2 2 2" xfId="116"/>
    <cellStyle name="Normal 12 2 3" xfId="117"/>
    <cellStyle name="Normal 12 2 3 2" xfId="118"/>
    <cellStyle name="Normal 12 2 4" xfId="119"/>
    <cellStyle name="Normal 12 3" xfId="120"/>
    <cellStyle name="Normal 12 3 2" xfId="121"/>
    <cellStyle name="Normal 12 3 2 2" xfId="122"/>
    <cellStyle name="Normal 12 3 3" xfId="123"/>
    <cellStyle name="Normal 12 3 3 2" xfId="124"/>
    <cellStyle name="Normal 12 3 4" xfId="125"/>
    <cellStyle name="Normal 12 4" xfId="126"/>
    <cellStyle name="Normal 12 4 2" xfId="127"/>
    <cellStyle name="Normal 12 4 2 2" xfId="128"/>
    <cellStyle name="Normal 12 4 3" xfId="129"/>
    <cellStyle name="Normal 12 4 3 2" xfId="130"/>
    <cellStyle name="Normal 12 4 4" xfId="131"/>
    <cellStyle name="Normal 12 5" xfId="132"/>
    <cellStyle name="Normal 12 5 2" xfId="133"/>
    <cellStyle name="Normal 12 6" xfId="134"/>
    <cellStyle name="Normal 12 6 2" xfId="135"/>
    <cellStyle name="Normal 12 7" xfId="136"/>
    <cellStyle name="Normal 13" xfId="137"/>
    <cellStyle name="Normal 13 2" xfId="138"/>
    <cellStyle name="Normal 13 2 2" xfId="139"/>
    <cellStyle name="Normal 14" xfId="140"/>
    <cellStyle name="Normal 14 2" xfId="141"/>
    <cellStyle name="Normal 14 3" xfId="142"/>
    <cellStyle name="Normal 15" xfId="143"/>
    <cellStyle name="Normal 15 2" xfId="144"/>
    <cellStyle name="Normal 16" xfId="145"/>
    <cellStyle name="Normal 16 2" xfId="146"/>
    <cellStyle name="Normal 17" xfId="147"/>
    <cellStyle name="Normal 17 2" xfId="148"/>
    <cellStyle name="Normal 18" xfId="149"/>
    <cellStyle name="Normal 18 2" xfId="150"/>
    <cellStyle name="Normal 19" xfId="151"/>
    <cellStyle name="Normal 19 2" xfId="152"/>
    <cellStyle name="Normal 2" xfId="153"/>
    <cellStyle name="Normal 2 2" xfId="154"/>
    <cellStyle name="Normal 2 2 2" xfId="155"/>
    <cellStyle name="Normal 2 3" xfId="156"/>
    <cellStyle name="Normal 2 4" xfId="157"/>
    <cellStyle name="Normal 2 5" xfId="158"/>
    <cellStyle name="Normal 2 6" xfId="159"/>
    <cellStyle name="Normal 20" xfId="160"/>
    <cellStyle name="Normal 20 2" xfId="161"/>
    <cellStyle name="Normal 21" xfId="162"/>
    <cellStyle name="Normal 21 2" xfId="163"/>
    <cellStyle name="Normal 22" xfId="164"/>
    <cellStyle name="Normal 22 2" xfId="165"/>
    <cellStyle name="Normal 23" xfId="166"/>
    <cellStyle name="Normal 23 2" xfId="167"/>
    <cellStyle name="Normal 24" xfId="168"/>
    <cellStyle name="Normal 25" xfId="169"/>
    <cellStyle name="Normal 26" xfId="170"/>
    <cellStyle name="Normal 27" xfId="171"/>
    <cellStyle name="Normal 27 2" xfId="172"/>
    <cellStyle name="Normal 27 2 2" xfId="173"/>
    <cellStyle name="Normal 27 3" xfId="174"/>
    <cellStyle name="Normal 27 3 2" xfId="175"/>
    <cellStyle name="Normal 27 4" xfId="176"/>
    <cellStyle name="Normal 3" xfId="177"/>
    <cellStyle name="Normal 3 2" xfId="178"/>
    <cellStyle name="Normal 3 2 2" xfId="179"/>
    <cellStyle name="Normal 3 2 2 2" xfId="180"/>
    <cellStyle name="Normal 3 3" xfId="181"/>
    <cellStyle name="Normal 3 4" xfId="182"/>
    <cellStyle name="Normal 3 5" xfId="183"/>
    <cellStyle name="Normal 3 5 2" xfId="184"/>
    <cellStyle name="Normal 3 5 2 2" xfId="185"/>
    <cellStyle name="Normal 3 5 3" xfId="186"/>
    <cellStyle name="Normal 3 5 3 2" xfId="187"/>
    <cellStyle name="Normal 3 5 4" xfId="188"/>
    <cellStyle name="Normal 3 6" xfId="189"/>
    <cellStyle name="Normal 3 7" xfId="190"/>
    <cellStyle name="Normal 32" xfId="191"/>
    <cellStyle name="Normal 33" xfId="192"/>
    <cellStyle name="Normal 4" xfId="193"/>
    <cellStyle name="Normal 4 2" xfId="194"/>
    <cellStyle name="Normal 4 2 2" xfId="195"/>
    <cellStyle name="Normal 4 2 2 2" xfId="196"/>
    <cellStyle name="Normal 4 3" xfId="197"/>
    <cellStyle name="Normal 4 4" xfId="198"/>
    <cellStyle name="Normal 4 4 2" xfId="199"/>
    <cellStyle name="Normal 4 4 2 2" xfId="200"/>
    <cellStyle name="Normal 4 4 3" xfId="201"/>
    <cellStyle name="Normal 4 4 3 2" xfId="202"/>
    <cellStyle name="Normal 4 4 4" xfId="203"/>
    <cellStyle name="Normal 4 5" xfId="204"/>
    <cellStyle name="Normal 4 6" xfId="205"/>
    <cellStyle name="Normal 5" xfId="206"/>
    <cellStyle name="Normal 5 2" xfId="207"/>
    <cellStyle name="Normal 5 2 2" xfId="208"/>
    <cellStyle name="Normal 5 2 2 2" xfId="209"/>
    <cellStyle name="Normal 5 2 2 2 2" xfId="210"/>
    <cellStyle name="Normal 5 2 2 3" xfId="211"/>
    <cellStyle name="Normal 5 2 2 3 2" xfId="212"/>
    <cellStyle name="Normal 5 2 2 4" xfId="213"/>
    <cellStyle name="Normal 5 2 3" xfId="214"/>
    <cellStyle name="Normal 5 2 3 2" xfId="215"/>
    <cellStyle name="Normal 5 2 3 2 2" xfId="216"/>
    <cellStyle name="Normal 5 2 3 3" xfId="217"/>
    <cellStyle name="Normal 5 2 3 3 2" xfId="218"/>
    <cellStyle name="Normal 5 2 3 4" xfId="219"/>
    <cellStyle name="Normal 5 2 4" xfId="220"/>
    <cellStyle name="Normal 5 2 4 2" xfId="221"/>
    <cellStyle name="Normal 5 2 4 2 2" xfId="222"/>
    <cellStyle name="Normal 5 2 4 3" xfId="223"/>
    <cellStyle name="Normal 5 2 4 3 2" xfId="224"/>
    <cellStyle name="Normal 5 2 4 4" xfId="225"/>
    <cellStyle name="Normal 5 2 5" xfId="226"/>
    <cellStyle name="Normal 5 2 5 2" xfId="227"/>
    <cellStyle name="Normal 5 2 6" xfId="228"/>
    <cellStyle name="Normal 5 2 6 2" xfId="229"/>
    <cellStyle name="Normal 5 2 7" xfId="230"/>
    <cellStyle name="Normal 5 3" xfId="231"/>
    <cellStyle name="Normal 5 4" xfId="232"/>
    <cellStyle name="Normal 5 4 2" xfId="233"/>
    <cellStyle name="Normal 5 4 2 2" xfId="234"/>
    <cellStyle name="Normal 5 4 3" xfId="235"/>
    <cellStyle name="Normal 5 4 3 2" xfId="236"/>
    <cellStyle name="Normal 5 4 4" xfId="237"/>
    <cellStyle name="Normal 5 4 7 2" xfId="238"/>
    <cellStyle name="Normal 5 5" xfId="239"/>
    <cellStyle name="Normal 5 5 2" xfId="240"/>
    <cellStyle name="Normal 5 5 2 2" xfId="241"/>
    <cellStyle name="Normal 5 5 3" xfId="242"/>
    <cellStyle name="Normal 5 5 3 2" xfId="243"/>
    <cellStyle name="Normal 5 5 4" xfId="244"/>
    <cellStyle name="Normal 5 6" xfId="245"/>
    <cellStyle name="Normal 5 6 2" xfId="246"/>
    <cellStyle name="Normal 5 6 2 2" xfId="247"/>
    <cellStyle name="Normal 5 6 3" xfId="248"/>
    <cellStyle name="Normal 5 6 3 2" xfId="249"/>
    <cellStyle name="Normal 5 6 4" xfId="250"/>
    <cellStyle name="Normal 5 7" xfId="251"/>
    <cellStyle name="Normal 5 7 2" xfId="252"/>
    <cellStyle name="Normal 5 8" xfId="253"/>
    <cellStyle name="Normal 5 8 2" xfId="254"/>
    <cellStyle name="Normal 5 8 2 2" xfId="255"/>
    <cellStyle name="Normal 5 8 3" xfId="256"/>
    <cellStyle name="Normal 5 8 3 2" xfId="257"/>
    <cellStyle name="Normal 5 8 4" xfId="258"/>
    <cellStyle name="Normal 6" xfId="259"/>
    <cellStyle name="Normal 6 10" xfId="260"/>
    <cellStyle name="Normal 6 10 2" xfId="261"/>
    <cellStyle name="Normal 6 11" xfId="262"/>
    <cellStyle name="Normal 6 2" xfId="263"/>
    <cellStyle name="Normal 6 2 2" xfId="264"/>
    <cellStyle name="Normal 6 2 2 2" xfId="265"/>
    <cellStyle name="Normal 6 2 2 2 2" xfId="266"/>
    <cellStyle name="Normal 6 2 2 3" xfId="267"/>
    <cellStyle name="Normal 6 2 2 3 2" xfId="268"/>
    <cellStyle name="Normal 6 2 2 4" xfId="269"/>
    <cellStyle name="Normal 6 2 3" xfId="270"/>
    <cellStyle name="Normal 6 2 3 2" xfId="271"/>
    <cellStyle name="Normal 6 2 3 2 2" xfId="272"/>
    <cellStyle name="Normal 6 2 3 3" xfId="273"/>
    <cellStyle name="Normal 6 2 3 3 2" xfId="274"/>
    <cellStyle name="Normal 6 2 3 4" xfId="275"/>
    <cellStyle name="Normal 6 2 4" xfId="276"/>
    <cellStyle name="Normal 6 2 4 2" xfId="277"/>
    <cellStyle name="Normal 6 2 4 2 2" xfId="278"/>
    <cellStyle name="Normal 6 2 4 3" xfId="279"/>
    <cellStyle name="Normal 6 2 4 3 2" xfId="280"/>
    <cellStyle name="Normal 6 2 4 4" xfId="281"/>
    <cellStyle name="Normal 6 2 5" xfId="282"/>
    <cellStyle name="Normal 6 2 6" xfId="283"/>
    <cellStyle name="Normal 6 2 6 2" xfId="284"/>
    <cellStyle name="Normal 6 2 7" xfId="285"/>
    <cellStyle name="Normal 6 2 7 2" xfId="286"/>
    <cellStyle name="Normal 6 2 8" xfId="287"/>
    <cellStyle name="Normal 6 3" xfId="288"/>
    <cellStyle name="Normal 6 3 2" xfId="289"/>
    <cellStyle name="Normal 6 3 2 2" xfId="290"/>
    <cellStyle name="Normal 6 3 2 2 2" xfId="291"/>
    <cellStyle name="Normal 6 3 2 3" xfId="292"/>
    <cellStyle name="Normal 6 3 2 3 2" xfId="293"/>
    <cellStyle name="Normal 6 3 2 4" xfId="294"/>
    <cellStyle name="Normal 6 4" xfId="295"/>
    <cellStyle name="Normal 6 4 2" xfId="296"/>
    <cellStyle name="Normal 6 4 2 2" xfId="297"/>
    <cellStyle name="Normal 6 4 3" xfId="298"/>
    <cellStyle name="Normal 6 4 3 2" xfId="299"/>
    <cellStyle name="Normal 6 4 4" xfId="300"/>
    <cellStyle name="Normal 6 5" xfId="301"/>
    <cellStyle name="Normal 6 5 2" xfId="302"/>
    <cellStyle name="Normal 6 5 2 2" xfId="303"/>
    <cellStyle name="Normal 6 5 3" xfId="304"/>
    <cellStyle name="Normal 6 5 3 2" xfId="305"/>
    <cellStyle name="Normal 6 5 4" xfId="306"/>
    <cellStyle name="Normal 6 6" xfId="307"/>
    <cellStyle name="Normal 6 6 2" xfId="308"/>
    <cellStyle name="Normal 6 6 2 2" xfId="309"/>
    <cellStyle name="Normal 6 6 3" xfId="310"/>
    <cellStyle name="Normal 6 6 3 2" xfId="311"/>
    <cellStyle name="Normal 6 6 4" xfId="312"/>
    <cellStyle name="Normal 6 7" xfId="313"/>
    <cellStyle name="Normal 6 7 2" xfId="314"/>
    <cellStyle name="Normal 6 7 2 2" xfId="315"/>
    <cellStyle name="Normal 6 7 3" xfId="316"/>
    <cellStyle name="Normal 6 7 3 2" xfId="317"/>
    <cellStyle name="Normal 6 7 4" xfId="318"/>
    <cellStyle name="Normal 6 8" xfId="319"/>
    <cellStyle name="Normal 6 9" xfId="320"/>
    <cellStyle name="Normal 6 9 2" xfId="321"/>
    <cellStyle name="Normal 7" xfId="322"/>
    <cellStyle name="Normal 7 2" xfId="323"/>
    <cellStyle name="Normal 7 2 2" xfId="324"/>
    <cellStyle name="Normal 7 2 3" xfId="325"/>
    <cellStyle name="Normal 7 2 3 2" xfId="326"/>
    <cellStyle name="Normal 7 2 4" xfId="327"/>
    <cellStyle name="Normal 7 2 4 2" xfId="328"/>
    <cellStyle name="Normal 7 2 5" xfId="329"/>
    <cellStyle name="Normal 7 3" xfId="330"/>
    <cellStyle name="Normal 7 3 2" xfId="331"/>
    <cellStyle name="Normal 7 3 2 2" xfId="332"/>
    <cellStyle name="Normal 7 3 3" xfId="333"/>
    <cellStyle name="Normal 7 3 3 2" xfId="334"/>
    <cellStyle name="Normal 7 3 4" xfId="335"/>
    <cellStyle name="Normal 7 4" xfId="336"/>
    <cellStyle name="Normal 7 4 2" xfId="337"/>
    <cellStyle name="Normal 7 4 2 2" xfId="338"/>
    <cellStyle name="Normal 7 4 3" xfId="339"/>
    <cellStyle name="Normal 7 4 3 2" xfId="340"/>
    <cellStyle name="Normal 7 4 4" xfId="341"/>
    <cellStyle name="Normal 7 5" xfId="342"/>
    <cellStyle name="Normal 7 6" xfId="343"/>
    <cellStyle name="Normal 7 6 2" xfId="344"/>
    <cellStyle name="Normal 7 7" xfId="345"/>
    <cellStyle name="Normal 7 7 2" xfId="346"/>
    <cellStyle name="Normal 7 8" xfId="347"/>
    <cellStyle name="Normal 8" xfId="348"/>
    <cellStyle name="Normal 8 2" xfId="349"/>
    <cellStyle name="Normal 8 2 2" xfId="350"/>
    <cellStyle name="Normal 8 2 2 2" xfId="351"/>
    <cellStyle name="Normal 8 2 3" xfId="352"/>
    <cellStyle name="Normal 8 2 3 2" xfId="353"/>
    <cellStyle name="Normal 8 2 4" xfId="354"/>
    <cellStyle name="Normal 8 3" xfId="355"/>
    <cellStyle name="Normal 8 3 2" xfId="356"/>
    <cellStyle name="Normal 8 3 2 2" xfId="357"/>
    <cellStyle name="Normal 8 3 3" xfId="358"/>
    <cellStyle name="Normal 8 3 3 2" xfId="359"/>
    <cellStyle name="Normal 8 3 4" xfId="360"/>
    <cellStyle name="Normal 8 4" xfId="361"/>
    <cellStyle name="Normal 8 4 2" xfId="362"/>
    <cellStyle name="Normal 8 4 2 2" xfId="363"/>
    <cellStyle name="Normal 8 4 3" xfId="364"/>
    <cellStyle name="Normal 8 4 3 2" xfId="365"/>
    <cellStyle name="Normal 8 4 4" xfId="366"/>
    <cellStyle name="Normal 8 5" xfId="367"/>
    <cellStyle name="Normal 8 6" xfId="368"/>
    <cellStyle name="Normal 8 6 2" xfId="369"/>
    <cellStyle name="Normal 8 7" xfId="370"/>
    <cellStyle name="Normal 8 7 2" xfId="371"/>
    <cellStyle name="Normal 8 8" xfId="372"/>
    <cellStyle name="Normal 9" xfId="373"/>
    <cellStyle name="Normal 9 2" xfId="374"/>
    <cellStyle name="Normal 9 2 2" xfId="375"/>
    <cellStyle name="Normal 9 2 2 2" xfId="376"/>
    <cellStyle name="Normal 9 2 3" xfId="377"/>
    <cellStyle name="Normal 9 2 3 2" xfId="378"/>
    <cellStyle name="Normal 9 2 4" xfId="379"/>
    <cellStyle name="Normal 9 3" xfId="380"/>
    <cellStyle name="Normal 9 3 2" xfId="381"/>
    <cellStyle name="Normal 9 3 2 2" xfId="382"/>
    <cellStyle name="Normal 9 3 3" xfId="383"/>
    <cellStyle name="Normal 9 3 3 2" xfId="384"/>
    <cellStyle name="Normal 9 3 4" xfId="385"/>
    <cellStyle name="Normal 9 4" xfId="386"/>
    <cellStyle name="Normal 9 4 2" xfId="387"/>
    <cellStyle name="Normal 9 4 2 2" xfId="388"/>
    <cellStyle name="Normal 9 4 3" xfId="389"/>
    <cellStyle name="Normal 9 4 3 2" xfId="390"/>
    <cellStyle name="Normal 9 4 4" xfId="391"/>
    <cellStyle name="Normal 9 5" xfId="392"/>
    <cellStyle name="Normal 9 5 2" xfId="393"/>
    <cellStyle name="Normal 9 5 2 2" xfId="394"/>
    <cellStyle name="Normal 9 5 3" xfId="395"/>
    <cellStyle name="Normal 9 5 3 2" xfId="396"/>
    <cellStyle name="Normal 9 5 4" xfId="397"/>
    <cellStyle name="Normal 9 6" xfId="398"/>
    <cellStyle name="Normal 9 6 2" xfId="399"/>
    <cellStyle name="Nota 2" xfId="400"/>
    <cellStyle name="Nota 3" xfId="401"/>
    <cellStyle name="Porcentagem 2" xfId="402"/>
    <cellStyle name="Porcentagem 3" xfId="403"/>
    <cellStyle name="Porcentagem 4" xfId="404"/>
    <cellStyle name="Saída 2" xfId="405"/>
    <cellStyle name="Saída 3" xfId="406"/>
    <cellStyle name="Separador de milhares 2" xfId="407"/>
    <cellStyle name="Separador de milhares 2 2" xfId="408"/>
    <cellStyle name="Separador de milhares 2 2 2" xfId="409"/>
    <cellStyle name="Separador de milhares 2 3" xfId="410"/>
    <cellStyle name="Separador de milhares 2 4" xfId="411"/>
    <cellStyle name="Separador de milhares 3" xfId="412"/>
    <cellStyle name="Separador de milhares 3 2" xfId="413"/>
    <cellStyle name="Separador de milhares 3 2 2" xfId="414"/>
    <cellStyle name="Separador de milhares 3 3" xfId="415"/>
    <cellStyle name="Separador de milhares 4" xfId="416"/>
    <cellStyle name="Separador de milhares 4 2" xfId="417"/>
    <cellStyle name="Separador de milhares 4 2 2" xfId="418"/>
    <cellStyle name="Separador de milhares 4 2 3" xfId="419"/>
    <cellStyle name="Separador de milhares 4 2 4" xfId="420"/>
    <cellStyle name="Separador de milhares 4 3" xfId="421"/>
    <cellStyle name="Separador de milhares 4 4" xfId="422"/>
    <cellStyle name="Separador de milhares 4 5" xfId="423"/>
    <cellStyle name="Separador de milhares 4 6" xfId="424"/>
    <cellStyle name="Separador de milhares 5" xfId="425"/>
    <cellStyle name="Separador de milhares 5 2" xfId="426"/>
    <cellStyle name="Separador de milhares 5 2 2" xfId="427"/>
    <cellStyle name="Separador de milhares 5 2 3" xfId="428"/>
    <cellStyle name="Separador de milhares 5 2 4" xfId="429"/>
    <cellStyle name="Separador de milhares 5 3" xfId="430"/>
    <cellStyle name="TableStyleLight1" xfId="431"/>
    <cellStyle name="TableStyleLight1 2" xfId="432"/>
    <cellStyle name="Texto de Aviso 2" xfId="433"/>
    <cellStyle name="Texto Explicativo 2" xfId="434"/>
    <cellStyle name="Texto Explicativo 2 2" xfId="435"/>
    <cellStyle name="Texto Explicativo 2 3" xfId="436"/>
    <cellStyle name="Texto Explicativo 2 4" xfId="437"/>
    <cellStyle name="Texto Explicativo 3" xfId="438"/>
    <cellStyle name="Texto Explicativo 3 2" xfId="439"/>
    <cellStyle name="Título 1 2" xfId="440"/>
    <cellStyle name="Título 2 2" xfId="441"/>
    <cellStyle name="Título 3 2" xfId="442"/>
    <cellStyle name="Título 4 2" xfId="443"/>
    <cellStyle name="Título 5" xfId="444"/>
    <cellStyle name="Título 6" xfId="445"/>
    <cellStyle name="Total 2" xfId="446"/>
    <cellStyle name="Total 3" xfId="447"/>
    <cellStyle name="Vírgula" xfId="1" builtinId="3"/>
    <cellStyle name="Vírgula 10" xfId="448"/>
    <cellStyle name="Vírgula 11" xfId="449"/>
    <cellStyle name="Vírgula 12" xfId="450"/>
    <cellStyle name="Vírgula 13" xfId="451"/>
    <cellStyle name="Vírgula 14" xfId="452"/>
    <cellStyle name="Vírgula 15" xfId="453"/>
    <cellStyle name="Vírgula 16" xfId="454"/>
    <cellStyle name="Vírgula 17" xfId="455"/>
    <cellStyle name="Vírgula 18" xfId="456"/>
    <cellStyle name="Vírgula 19" xfId="457"/>
    <cellStyle name="Vírgula 19 2" xfId="458"/>
    <cellStyle name="Vírgula 19 2 2" xfId="459"/>
    <cellStyle name="Vírgula 19 3" xfId="460"/>
    <cellStyle name="Vírgula 2" xfId="461"/>
    <cellStyle name="Vírgula 2 10" xfId="462"/>
    <cellStyle name="Vírgula 2 11" xfId="463"/>
    <cellStyle name="Vírgula 2 11 2" xfId="464"/>
    <cellStyle name="Vírgula 2 11 2 2" xfId="465"/>
    <cellStyle name="Vírgula 2 11 3" xfId="466"/>
    <cellStyle name="Vírgula 2 11 3 2" xfId="467"/>
    <cellStyle name="Vírgula 2 11 4" xfId="468"/>
    <cellStyle name="Vírgula 2 12" xfId="469"/>
    <cellStyle name="Vírgula 2 12 2" xfId="470"/>
    <cellStyle name="Vírgula 2 2" xfId="471"/>
    <cellStyle name="Vírgula 2 2 2" xfId="472"/>
    <cellStyle name="Vírgula 2 2 2 2" xfId="473"/>
    <cellStyle name="Vírgula 2 2 3" xfId="474"/>
    <cellStyle name="Vírgula 2 3" xfId="475"/>
    <cellStyle name="Vírgula 2 3 2" xfId="476"/>
    <cellStyle name="Vírgula 2 3 3" xfId="477"/>
    <cellStyle name="Vírgula 2 3 4" xfId="478"/>
    <cellStyle name="Vírgula 2 4" xfId="479"/>
    <cellStyle name="Vírgula 2 5" xfId="480"/>
    <cellStyle name="Vírgula 2 5 2" xfId="481"/>
    <cellStyle name="Vírgula 2 5 2 2" xfId="482"/>
    <cellStyle name="Vírgula 2 5 2 2 2" xfId="483"/>
    <cellStyle name="Vírgula 2 5 2 3" xfId="484"/>
    <cellStyle name="Vírgula 2 5 3" xfId="485"/>
    <cellStyle name="Vírgula 2 5 3 2" xfId="486"/>
    <cellStyle name="Vírgula 2 6" xfId="487"/>
    <cellStyle name="Vírgula 2 7" xfId="488"/>
    <cellStyle name="Vírgula 2 8" xfId="489"/>
    <cellStyle name="Vírgula 2 9" xfId="490"/>
    <cellStyle name="Vírgula 20" xfId="491"/>
    <cellStyle name="Vírgula 20 2" xfId="492"/>
    <cellStyle name="Vírgula 3" xfId="493"/>
    <cellStyle name="Vírgula 3 2" xfId="494"/>
    <cellStyle name="Vírgula 3 2 2" xfId="495"/>
    <cellStyle name="Vírgula 3 2 2 2" xfId="496"/>
    <cellStyle name="Vírgula 3 2 3" xfId="497"/>
    <cellStyle name="Vírgula 3 2 4" xfId="498"/>
    <cellStyle name="Vírgula 3 2 5" xfId="499"/>
    <cellStyle name="Vírgula 3 3" xfId="500"/>
    <cellStyle name="Vírgula 3 3 2" xfId="501"/>
    <cellStyle name="Vírgula 3 4" xfId="502"/>
    <cellStyle name="Vírgula 3 5" xfId="503"/>
    <cellStyle name="Vírgula 3 6" xfId="504"/>
    <cellStyle name="Vírgula 3 7" xfId="505"/>
    <cellStyle name="Vírgula 3 8" xfId="506"/>
    <cellStyle name="Vírgula 3 9" xfId="507"/>
    <cellStyle name="Vírgula 4" xfId="508"/>
    <cellStyle name="Vírgula 4 2" xfId="509"/>
    <cellStyle name="Vírgula 4 2 2" xfId="510"/>
    <cellStyle name="Vírgula 4 2 3" xfId="511"/>
    <cellStyle name="Vírgula 4 2 4" xfId="512"/>
    <cellStyle name="Vírgula 4 3" xfId="513"/>
    <cellStyle name="Vírgula 4 4" xfId="514"/>
    <cellStyle name="Vírgula 4 5" xfId="515"/>
    <cellStyle name="Vírgula 4 6" xfId="516"/>
    <cellStyle name="Vírgula 5" xfId="517"/>
    <cellStyle name="Vírgula 5 2" xfId="518"/>
    <cellStyle name="Vírgula 5 3" xfId="519"/>
    <cellStyle name="Vírgula 5 4" xfId="520"/>
    <cellStyle name="Vírgula 5 5" xfId="521"/>
    <cellStyle name="Vírgula 6" xfId="522"/>
    <cellStyle name="Vírgula 6 2" xfId="523"/>
    <cellStyle name="Vírgula 6 3" xfId="524"/>
    <cellStyle name="Vírgula 6 4" xfId="525"/>
    <cellStyle name="Vírgula 6 5" xfId="526"/>
    <cellStyle name="Vírgula 7" xfId="527"/>
    <cellStyle name="Vírgula 7 2" xfId="528"/>
    <cellStyle name="Vírgula 7 2 2" xfId="529"/>
    <cellStyle name="Vírgula 7 3" xfId="530"/>
    <cellStyle name="Vírgula 7 4" xfId="531"/>
    <cellStyle name="Vírgula 8" xfId="532"/>
    <cellStyle name="Vírgula 8 2" xfId="533"/>
    <cellStyle name="Vírgula 8 3" xfId="534"/>
    <cellStyle name="Vírgula 8 4" xfId="535"/>
    <cellStyle name="Vírgula 9" xfId="5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DA%20MULHER%20DO%20RECIFE/01%20PRESTA&#199;&#195;O%20DE%20CONTAS/2020/08-%20Agosto/13%202%20PCF%20%20HMR%2008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Turnover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Publicação"/>
      <sheetName val="TCE - ANEXO III - Enviar TCE"/>
      <sheetName val="RPA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HMR</v>
          </cell>
          <cell r="Q53" t="str">
            <v>HOSPITAL DA MULHER DO RECIFE</v>
          </cell>
          <cell r="R53" t="str">
            <v>10.894.988/0004-86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>UPAE ARRUDA</v>
          </cell>
          <cell r="Q54" t="str">
            <v xml:space="preserve">DEPUTADO ANTONIO LUIZ FILHO </v>
          </cell>
          <cell r="R54">
            <v>10894988000527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HPR</v>
          </cell>
          <cell r="Q55" t="str">
            <v>HOSPITAL PROVISÓRIO DO RECIFE</v>
          </cell>
          <cell r="R55" t="str">
            <v>10.894.988/0008-02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UPAE GRANDE RECIFE</v>
          </cell>
          <cell r="Q56" t="str">
            <v>IBDAH - INST. BRASILEIRO DE DESENVOLVIMENTO DA ADM HOSPITALAR</v>
          </cell>
          <cell r="R56">
            <v>7267476001023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 xml:space="preserve">IMIP HOSPITALAR - FUNDAÇÃO PROF. MARTINIANO FERNANDES 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IMIP - INSTITUTO DE MEDICINA INTEGRAL PROF. FERNANDO FIGUEIRA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HOSPITAL DO TRICENTENÁRIO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HOSP. MARIA LUCINDA - FUNDAÇÃO MANOEL DA SILVA ALMEIDA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SANTA CASA DE MISERICÓRDIA DO RECIFE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HCP - HOSPITAL DO CÂNCER DE PERNAMBUCO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IPAS - INSTITUTO PERNAMBUCANO DE ASSISTÊNCIA E SAÚDE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P64" t="str">
            <v>APAMI SURUBIM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P65" t="str">
            <v>ISMEP - INSTITUTO SOCIAL DAS MEDIANEIRAS DA PAZ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P66" t="str">
            <v>IBDAH - INST. BRASILEIRO DE DESENVOLVIMENTO DA ADM HOSPITALAR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HMR</v>
          </cell>
          <cell r="E11" t="str">
            <v>1.99 - Outras Despesas com Pessoal</v>
          </cell>
          <cell r="F11" t="str">
            <v>09759606000180</v>
          </cell>
          <cell r="G11" t="str">
            <v>SIND DAS EMP DE TRANSPORT DE PASSAG DO EST DE PE</v>
          </cell>
          <cell r="H11" t="str">
            <v>S</v>
          </cell>
          <cell r="I11" t="str">
            <v>N</v>
          </cell>
          <cell r="J11" t="str">
            <v>CI.473/2020</v>
          </cell>
          <cell r="K11">
            <v>44035</v>
          </cell>
          <cell r="M11" t="str">
            <v>26 -  Pernambuco</v>
          </cell>
          <cell r="N11">
            <v>95661.25</v>
          </cell>
        </row>
        <row r="12">
          <cell r="C12" t="str">
            <v>HMR</v>
          </cell>
          <cell r="E12" t="str">
            <v>1.99 - Outras Despesas com Pessoal</v>
          </cell>
          <cell r="F12" t="str">
            <v>09759606000180</v>
          </cell>
          <cell r="G12" t="str">
            <v>SIND DAS EMP DE TRANSPORT DE PASSAG DO EST DE PE</v>
          </cell>
          <cell r="H12" t="str">
            <v>S</v>
          </cell>
          <cell r="I12" t="str">
            <v>N</v>
          </cell>
          <cell r="J12" t="str">
            <v>CI.469/2020</v>
          </cell>
          <cell r="K12">
            <v>44048</v>
          </cell>
          <cell r="M12" t="str">
            <v>26 -  Pernambuco</v>
          </cell>
          <cell r="N12">
            <v>1019</v>
          </cell>
        </row>
        <row r="13">
          <cell r="C13" t="str">
            <v>HMR</v>
          </cell>
          <cell r="E13" t="str">
            <v>1.99 - Outras Despesas com Pessoal</v>
          </cell>
          <cell r="F13" t="str">
            <v>09759606000180</v>
          </cell>
          <cell r="G13" t="str">
            <v>SIND DAS EMP DE TRANSPORT DE PASSAG DO EST DE PE</v>
          </cell>
          <cell r="H13" t="str">
            <v>S</v>
          </cell>
          <cell r="I13" t="str">
            <v>N</v>
          </cell>
          <cell r="J13" t="str">
            <v>CI.640/2020</v>
          </cell>
          <cell r="K13">
            <v>44054</v>
          </cell>
          <cell r="M13" t="str">
            <v>26 -  Pernambuco</v>
          </cell>
          <cell r="N13">
            <v>920.6</v>
          </cell>
        </row>
        <row r="14">
          <cell r="C14" t="str">
            <v>HMR</v>
          </cell>
          <cell r="E14" t="str">
            <v>1.99 - Outras Despesas com Pessoal</v>
          </cell>
          <cell r="F14" t="str">
            <v>09759606000180</v>
          </cell>
          <cell r="G14" t="str">
            <v>SIND DAS EMP DE TRANSPORT DE PASSAG DO EST DE PE</v>
          </cell>
          <cell r="H14" t="str">
            <v>S</v>
          </cell>
          <cell r="I14" t="str">
            <v>N</v>
          </cell>
          <cell r="J14" t="str">
            <v>CI.641/2020</v>
          </cell>
          <cell r="K14">
            <v>44057</v>
          </cell>
          <cell r="M14" t="str">
            <v>26 -  Pernambuco</v>
          </cell>
          <cell r="N14">
            <v>371.2</v>
          </cell>
        </row>
        <row r="15">
          <cell r="C15" t="str">
            <v>HMR</v>
          </cell>
          <cell r="E15" t="str">
            <v>1.99 - Outras Despesas com Pessoal</v>
          </cell>
          <cell r="F15" t="str">
            <v>09759606000180</v>
          </cell>
          <cell r="G15" t="str">
            <v>SIND DAS EMP DE TRANSPORT DE PASSAG DO EST DE PE</v>
          </cell>
          <cell r="H15" t="str">
            <v>S</v>
          </cell>
          <cell r="I15" t="str">
            <v>N</v>
          </cell>
          <cell r="J15" t="str">
            <v>CI.467/2020</v>
          </cell>
          <cell r="K15">
            <v>44036</v>
          </cell>
          <cell r="M15" t="str">
            <v>26 -  Pernambuco</v>
          </cell>
          <cell r="N15">
            <v>395.8</v>
          </cell>
        </row>
        <row r="16">
          <cell r="C16" t="str">
            <v>HMR</v>
          </cell>
          <cell r="E16" t="str">
            <v>1.99 - Outras Despesas com Pessoal</v>
          </cell>
          <cell r="F16" t="str">
            <v>09759606000180</v>
          </cell>
          <cell r="G16" t="str">
            <v>SIND DAS EMP DE TRANSPORT DE PASSAG DO EST DE PE</v>
          </cell>
          <cell r="H16" t="str">
            <v>S</v>
          </cell>
          <cell r="I16" t="str">
            <v>N</v>
          </cell>
          <cell r="J16" t="str">
            <v>CI.468/2020</v>
          </cell>
          <cell r="K16">
            <v>44041</v>
          </cell>
          <cell r="M16" t="str">
            <v>26 -  Pernambuco</v>
          </cell>
          <cell r="N16">
            <v>625.4</v>
          </cell>
        </row>
        <row r="17">
          <cell r="C17" t="str">
            <v>HMR</v>
          </cell>
          <cell r="E17" t="str">
            <v>1.99 - Outras Despesas com Pessoal</v>
          </cell>
          <cell r="F17" t="str">
            <v>09759606000180</v>
          </cell>
          <cell r="G17" t="str">
            <v>SIND DAS EMP DE TRANSPORT DE PASSAG DO EST DE PE</v>
          </cell>
          <cell r="H17" t="str">
            <v>S</v>
          </cell>
          <cell r="I17" t="str">
            <v>N</v>
          </cell>
          <cell r="J17" t="str">
            <v>CI.474/2020</v>
          </cell>
          <cell r="K17">
            <v>44035</v>
          </cell>
          <cell r="M17" t="str">
            <v>26 -  Pernambuco</v>
          </cell>
          <cell r="N17">
            <v>920.24</v>
          </cell>
        </row>
        <row r="18">
          <cell r="C18" t="str">
            <v>HMR</v>
          </cell>
          <cell r="E18" t="str">
            <v>1.99 - Outras Despesas com Pessoal</v>
          </cell>
          <cell r="F18">
            <v>10844611000170</v>
          </cell>
          <cell r="G18" t="str">
            <v xml:space="preserve">RODOVIÁRIA BORBOREMA </v>
          </cell>
          <cell r="H18" t="str">
            <v>S</v>
          </cell>
          <cell r="I18" t="str">
            <v>N</v>
          </cell>
          <cell r="J18" t="str">
            <v>CI.471/2020</v>
          </cell>
          <cell r="K18">
            <v>44034</v>
          </cell>
          <cell r="M18" t="str">
            <v>26 -  Pernambuco</v>
          </cell>
          <cell r="N18">
            <v>839.5</v>
          </cell>
        </row>
        <row r="19">
          <cell r="C19" t="str">
            <v>HMR</v>
          </cell>
          <cell r="E19" t="str">
            <v>1.99 - Outras Despesas com Pessoal</v>
          </cell>
          <cell r="F19">
            <v>69034668000156</v>
          </cell>
          <cell r="G19" t="str">
            <v>ELSON SOUTO CIA LTDA (1002)</v>
          </cell>
          <cell r="H19" t="str">
            <v>S</v>
          </cell>
          <cell r="I19" t="str">
            <v>N</v>
          </cell>
          <cell r="J19" t="str">
            <v>CI.477/2020</v>
          </cell>
          <cell r="K19">
            <v>44040</v>
          </cell>
          <cell r="M19" t="str">
            <v>26 -  Pernambuco</v>
          </cell>
          <cell r="N19">
            <v>285</v>
          </cell>
        </row>
        <row r="20">
          <cell r="C20" t="str">
            <v>HMR</v>
          </cell>
          <cell r="E20" t="str">
            <v>1.99 - Outras Despesas com Pessoal</v>
          </cell>
          <cell r="F20">
            <v>69034668000156</v>
          </cell>
          <cell r="G20" t="str">
            <v>ELSON SOUTO CIA LTDA (1002)</v>
          </cell>
          <cell r="H20" t="str">
            <v>S</v>
          </cell>
          <cell r="I20" t="str">
            <v>N</v>
          </cell>
          <cell r="J20" t="str">
            <v>CI.470/2020</v>
          </cell>
          <cell r="K20">
            <v>44050</v>
          </cell>
          <cell r="M20" t="str">
            <v>26 -  Pernambuco</v>
          </cell>
          <cell r="N20">
            <v>572</v>
          </cell>
        </row>
        <row r="21">
          <cell r="C21" t="str">
            <v>HMR</v>
          </cell>
          <cell r="E21" t="str">
            <v>1.99 - Outras Despesas com Pessoal</v>
          </cell>
          <cell r="F21">
            <v>69034668000156</v>
          </cell>
          <cell r="G21" t="str">
            <v>ELSON SOUTO CIA LTDA (1002)</v>
          </cell>
          <cell r="H21" t="str">
            <v>S</v>
          </cell>
          <cell r="I21" t="str">
            <v>N</v>
          </cell>
          <cell r="J21" t="str">
            <v>CI.472/2020</v>
          </cell>
          <cell r="K21">
            <v>44035</v>
          </cell>
          <cell r="M21" t="str">
            <v>26 -  Pernambuco</v>
          </cell>
          <cell r="N21">
            <v>420.4</v>
          </cell>
        </row>
        <row r="22">
          <cell r="C22" t="str">
            <v>HMR</v>
          </cell>
          <cell r="E22" t="str">
            <v>1.99 - Outras Despesas com Pessoal</v>
          </cell>
          <cell r="F22">
            <v>61198164000160</v>
          </cell>
          <cell r="G22" t="str">
            <v>PORTO SEGURO</v>
          </cell>
          <cell r="H22" t="str">
            <v>S</v>
          </cell>
          <cell r="I22" t="str">
            <v>N</v>
          </cell>
          <cell r="J22" t="str">
            <v>CI.762/2020</v>
          </cell>
          <cell r="K22">
            <v>44084</v>
          </cell>
          <cell r="M22" t="str">
            <v>26 -  Pernambuco</v>
          </cell>
          <cell r="N22">
            <v>3322.08</v>
          </cell>
        </row>
        <row r="23">
          <cell r="C23" t="str">
            <v>HMR</v>
          </cell>
          <cell r="E23" t="str">
            <v>1.99 - Outras Despesas com Pessoal</v>
          </cell>
          <cell r="F23">
            <v>15242921000138</v>
          </cell>
          <cell r="G23" t="str">
            <v>M.A. DE O. MENEZES EIRELI ME</v>
          </cell>
          <cell r="H23" t="str">
            <v>S</v>
          </cell>
          <cell r="I23" t="str">
            <v>S</v>
          </cell>
          <cell r="J23" t="str">
            <v>1735</v>
          </cell>
          <cell r="K23">
            <v>44075</v>
          </cell>
          <cell r="L23" t="str">
            <v>26200915242921000138550010000017351000006353</v>
          </cell>
          <cell r="M23" t="str">
            <v>26 -  Pernambuco</v>
          </cell>
          <cell r="N23">
            <v>13500</v>
          </cell>
        </row>
        <row r="24">
          <cell r="C24" t="str">
            <v>HMR</v>
          </cell>
          <cell r="E24" t="str">
            <v>3.12 - Material Hospitalar</v>
          </cell>
          <cell r="F24" t="str">
            <v>14951481000125</v>
          </cell>
          <cell r="G24" t="str">
            <v>BM COM E SERV DE EQUIP MEDICOS HOSPITALARES</v>
          </cell>
          <cell r="H24" t="str">
            <v>B</v>
          </cell>
          <cell r="I24" t="str">
            <v>S</v>
          </cell>
          <cell r="J24" t="str">
            <v>622</v>
          </cell>
          <cell r="K24">
            <v>44053</v>
          </cell>
          <cell r="L24" t="str">
            <v>26200814951481000125550010000006221000004199</v>
          </cell>
          <cell r="M24" t="str">
            <v>26 -  Pernambuco</v>
          </cell>
          <cell r="N24">
            <v>9260</v>
          </cell>
        </row>
        <row r="25">
          <cell r="C25" t="str">
            <v>HMR</v>
          </cell>
          <cell r="E25" t="str">
            <v>3.12 - Material Hospitalar</v>
          </cell>
          <cell r="F25" t="str">
            <v>14951481000125</v>
          </cell>
          <cell r="G25" t="str">
            <v>BM COM E SERV DE EQUIP MEDICOS HOSPITALARES</v>
          </cell>
          <cell r="H25" t="str">
            <v>B</v>
          </cell>
          <cell r="I25" t="str">
            <v>S</v>
          </cell>
          <cell r="J25" t="str">
            <v>624</v>
          </cell>
          <cell r="K25">
            <v>44062</v>
          </cell>
          <cell r="L25" t="str">
            <v>26200814951481000125550010000006241000004215</v>
          </cell>
          <cell r="M25" t="str">
            <v>26 -  Pernambuco</v>
          </cell>
          <cell r="N25">
            <v>5600</v>
          </cell>
        </row>
        <row r="26">
          <cell r="C26" t="str">
            <v>HMR</v>
          </cell>
          <cell r="E26" t="str">
            <v>3.12 - Material Hospitalar</v>
          </cell>
          <cell r="F26" t="str">
            <v>14951481000125</v>
          </cell>
          <cell r="G26" t="str">
            <v>BM COM E SERV DE EQUIP MEDICOS HOSPITALARES</v>
          </cell>
          <cell r="H26" t="str">
            <v>B</v>
          </cell>
          <cell r="I26" t="str">
            <v>S</v>
          </cell>
          <cell r="J26" t="str">
            <v>625</v>
          </cell>
          <cell r="K26">
            <v>44062</v>
          </cell>
          <cell r="L26" t="str">
            <v>26200814951481000125550010000006251000004220</v>
          </cell>
          <cell r="M26" t="str">
            <v>26 -  Pernambuco</v>
          </cell>
          <cell r="N26">
            <v>2810</v>
          </cell>
        </row>
        <row r="27">
          <cell r="C27" t="str">
            <v>HMR</v>
          </cell>
          <cell r="E27" t="str">
            <v>3.12 - Material Hospitalar</v>
          </cell>
          <cell r="F27" t="str">
            <v>40175705000164</v>
          </cell>
          <cell r="G27" t="str">
            <v>CEI COMERCIO EXP E IMP DE MAT MED LTDA</v>
          </cell>
          <cell r="H27" t="str">
            <v>B</v>
          </cell>
          <cell r="I27" t="str">
            <v>S</v>
          </cell>
          <cell r="J27" t="str">
            <v>359923</v>
          </cell>
          <cell r="K27">
            <v>44047</v>
          </cell>
          <cell r="L27" t="str">
            <v>33200840175705000164550010003599231398219600</v>
          </cell>
          <cell r="M27" t="str">
            <v>33 -  Rio de Janeiro</v>
          </cell>
          <cell r="N27">
            <v>3780</v>
          </cell>
        </row>
        <row r="28">
          <cell r="C28" t="str">
            <v>HMR</v>
          </cell>
          <cell r="E28" t="str">
            <v>3.12 - Material Hospitalar</v>
          </cell>
          <cell r="F28" t="str">
            <v>40175705000164</v>
          </cell>
          <cell r="G28" t="str">
            <v>CEI COMERCIO EXP E IMP DE MAT MED LTDA</v>
          </cell>
          <cell r="H28" t="str">
            <v>B</v>
          </cell>
          <cell r="I28" t="str">
            <v>S</v>
          </cell>
          <cell r="J28" t="str">
            <v>361317</v>
          </cell>
          <cell r="K28">
            <v>44061</v>
          </cell>
          <cell r="L28" t="str">
            <v>33200840175705000164550010003613171233704444</v>
          </cell>
          <cell r="M28" t="str">
            <v>33 -  Rio de Janeiro</v>
          </cell>
          <cell r="N28">
            <v>9450</v>
          </cell>
        </row>
        <row r="29">
          <cell r="C29" t="str">
            <v>HMR</v>
          </cell>
          <cell r="E29" t="str">
            <v>3.12 - Material Hospitalar</v>
          </cell>
          <cell r="F29" t="str">
            <v>08674752000140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85518</v>
          </cell>
          <cell r="K29">
            <v>44047</v>
          </cell>
          <cell r="L29" t="str">
            <v>26200808674752000140550010000855181418202517</v>
          </cell>
          <cell r="M29" t="str">
            <v>26 -  Pernambuco</v>
          </cell>
          <cell r="N29">
            <v>494.21</v>
          </cell>
        </row>
        <row r="30">
          <cell r="C30" t="str">
            <v>HMR</v>
          </cell>
          <cell r="E30" t="str">
            <v>3.12 - Material Hospitalar</v>
          </cell>
          <cell r="F30" t="str">
            <v>08674752000140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85519</v>
          </cell>
          <cell r="K30">
            <v>44047</v>
          </cell>
          <cell r="L30" t="str">
            <v>26200808674752000140550010000855191795905406</v>
          </cell>
          <cell r="M30" t="str">
            <v>26 -  Pernambuco</v>
          </cell>
          <cell r="N30">
            <v>1484.94</v>
          </cell>
        </row>
        <row r="31">
          <cell r="C31" t="str">
            <v>HMR</v>
          </cell>
          <cell r="E31" t="str">
            <v>3.12 - Material Hospitalar</v>
          </cell>
          <cell r="F31" t="str">
            <v>08674752000140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87225</v>
          </cell>
          <cell r="K31">
            <v>44071</v>
          </cell>
          <cell r="L31" t="str">
            <v>26200808674752000140550010000872251702551099</v>
          </cell>
          <cell r="M31" t="str">
            <v>26 -  Pernambuco</v>
          </cell>
          <cell r="N31">
            <v>1135.75</v>
          </cell>
        </row>
        <row r="32">
          <cell r="C32" t="str">
            <v>HMR</v>
          </cell>
          <cell r="E32" t="str">
            <v>3.12 - Material Hospitalar</v>
          </cell>
          <cell r="F32" t="str">
            <v>00236193000184</v>
          </cell>
          <cell r="G32" t="str">
            <v>CIRURGICA RECIFE COMERCIO E REPRESENTAÇÕES LTDA</v>
          </cell>
          <cell r="H32" t="str">
            <v>B</v>
          </cell>
          <cell r="I32" t="str">
            <v>S</v>
          </cell>
          <cell r="J32" t="str">
            <v>58716</v>
          </cell>
          <cell r="K32">
            <v>44047</v>
          </cell>
          <cell r="L32" t="str">
            <v>26200800236193000184550010000587161000587178</v>
          </cell>
          <cell r="M32" t="str">
            <v>26 -  Pernambuco</v>
          </cell>
          <cell r="N32">
            <v>759.6</v>
          </cell>
        </row>
        <row r="33">
          <cell r="C33" t="str">
            <v>HMR</v>
          </cell>
          <cell r="E33" t="str">
            <v>3.12 - Material Hospitalar</v>
          </cell>
          <cell r="F33" t="str">
            <v>00236193000184</v>
          </cell>
          <cell r="G33" t="str">
            <v>CIRURGICA RECIFE COMERCIO E REPRESENTAÇÕES LTDA</v>
          </cell>
          <cell r="H33" t="str">
            <v>B</v>
          </cell>
          <cell r="I33" t="str">
            <v>S</v>
          </cell>
          <cell r="J33" t="str">
            <v>58729</v>
          </cell>
          <cell r="K33">
            <v>44047</v>
          </cell>
          <cell r="L33" t="str">
            <v>26200800236193000184550010000587291000587303</v>
          </cell>
          <cell r="M33" t="str">
            <v>26 -  Pernambuco</v>
          </cell>
          <cell r="N33">
            <v>840</v>
          </cell>
        </row>
        <row r="34">
          <cell r="C34" t="str">
            <v>HMR</v>
          </cell>
          <cell r="E34" t="str">
            <v>3.12 - Material Hospitalar</v>
          </cell>
          <cell r="F34" t="str">
            <v>12420164001048</v>
          </cell>
          <cell r="G34" t="str">
            <v xml:space="preserve">CM HOSPITALAR S.A </v>
          </cell>
          <cell r="H34" t="str">
            <v>B</v>
          </cell>
          <cell r="I34" t="str">
            <v>S</v>
          </cell>
          <cell r="J34" t="str">
            <v>71193</v>
          </cell>
          <cell r="K34">
            <v>44043</v>
          </cell>
          <cell r="L34" t="str">
            <v>26200712420164001048550010000711931100099549</v>
          </cell>
          <cell r="M34" t="str">
            <v>26 -  Pernambuco</v>
          </cell>
          <cell r="N34">
            <v>2800</v>
          </cell>
        </row>
        <row r="35">
          <cell r="C35" t="str">
            <v>HMR</v>
          </cell>
          <cell r="E35" t="str">
            <v>3.12 - Material Hospitalar</v>
          </cell>
          <cell r="F35" t="str">
            <v>12420164001048</v>
          </cell>
          <cell r="G35" t="str">
            <v xml:space="preserve">CM HOSPITALAR S.A </v>
          </cell>
          <cell r="H35" t="str">
            <v>B</v>
          </cell>
          <cell r="I35" t="str">
            <v>S</v>
          </cell>
          <cell r="J35" t="str">
            <v>71338</v>
          </cell>
          <cell r="K35">
            <v>44046</v>
          </cell>
          <cell r="L35" t="str">
            <v>26200812420164001048550010000713381100087578</v>
          </cell>
          <cell r="M35" t="str">
            <v>26 -  Pernambuco</v>
          </cell>
          <cell r="N35">
            <v>545.70000000000005</v>
          </cell>
        </row>
        <row r="36">
          <cell r="C36" t="str">
            <v>HMR</v>
          </cell>
          <cell r="E36" t="str">
            <v>3.12 - Material Hospitalar</v>
          </cell>
          <cell r="F36" t="str">
            <v>12420164001048</v>
          </cell>
          <cell r="G36" t="str">
            <v xml:space="preserve">CM HOSPITALAR S.A </v>
          </cell>
          <cell r="H36" t="str">
            <v>B</v>
          </cell>
          <cell r="I36" t="str">
            <v>S</v>
          </cell>
          <cell r="J36" t="str">
            <v>71423</v>
          </cell>
          <cell r="K36">
            <v>44047</v>
          </cell>
          <cell r="L36" t="str">
            <v>26200812420164001048550010000714231100260132</v>
          </cell>
          <cell r="M36" t="str">
            <v>26 -  Pernambuco</v>
          </cell>
          <cell r="N36">
            <v>504</v>
          </cell>
        </row>
        <row r="37">
          <cell r="C37" t="str">
            <v>HMR</v>
          </cell>
          <cell r="E37" t="str">
            <v>3.12 - Material Hospitalar</v>
          </cell>
          <cell r="F37" t="str">
            <v>12420164001048</v>
          </cell>
          <cell r="G37" t="str">
            <v xml:space="preserve">CM HOSPITALAR S.A </v>
          </cell>
          <cell r="H37" t="str">
            <v>B</v>
          </cell>
          <cell r="I37" t="str">
            <v>S</v>
          </cell>
          <cell r="J37" t="str">
            <v>72252</v>
          </cell>
          <cell r="K37">
            <v>44057</v>
          </cell>
          <cell r="L37" t="str">
            <v>26200812420164001048550010000722521100289152</v>
          </cell>
          <cell r="M37" t="str">
            <v>26 -  Pernambuco</v>
          </cell>
          <cell r="N37">
            <v>1375</v>
          </cell>
        </row>
        <row r="38">
          <cell r="C38" t="str">
            <v>HMR</v>
          </cell>
          <cell r="E38" t="str">
            <v>3.12 - Material Hospitalar</v>
          </cell>
          <cell r="F38" t="str">
            <v>12420164001048</v>
          </cell>
          <cell r="G38" t="str">
            <v xml:space="preserve">CM HOSPITALAR S.A </v>
          </cell>
          <cell r="H38" t="str">
            <v>B</v>
          </cell>
          <cell r="I38" t="str">
            <v>S</v>
          </cell>
          <cell r="J38" t="str">
            <v>73192</v>
          </cell>
          <cell r="K38">
            <v>44068</v>
          </cell>
          <cell r="L38" t="str">
            <v>26200812420164001048550010000731921100282810</v>
          </cell>
          <cell r="M38" t="str">
            <v>26 -  Pernambuco</v>
          </cell>
          <cell r="N38">
            <v>136.19999999999999</v>
          </cell>
        </row>
        <row r="39">
          <cell r="C39" t="str">
            <v>HMR</v>
          </cell>
          <cell r="E39" t="str">
            <v>3.12 - Material Hospitalar</v>
          </cell>
          <cell r="F39" t="str">
            <v>04614288000145</v>
          </cell>
          <cell r="G39" t="str">
            <v>DISK LIFE COMERCIO DE PRODUTOS CIRURGICOS LTDA</v>
          </cell>
          <cell r="H39" t="str">
            <v>B</v>
          </cell>
          <cell r="I39" t="str">
            <v>S</v>
          </cell>
          <cell r="J39" t="str">
            <v>2942</v>
          </cell>
          <cell r="K39">
            <v>44049</v>
          </cell>
          <cell r="L39" t="str">
            <v>26200804614288000145550010000029421305791141</v>
          </cell>
          <cell r="M39" t="str">
            <v>26 -  Pernambuco</v>
          </cell>
          <cell r="N39">
            <v>83.7</v>
          </cell>
        </row>
        <row r="40">
          <cell r="C40" t="str">
            <v>HMR</v>
          </cell>
          <cell r="E40" t="str">
            <v>3.12 - Material Hospitalar</v>
          </cell>
          <cell r="F40" t="str">
            <v>04614288000145</v>
          </cell>
          <cell r="G40" t="str">
            <v>DISK LIFE COMERCIO DE PRODUTOS CIRURGICOS LTDA</v>
          </cell>
          <cell r="H40" t="str">
            <v>B</v>
          </cell>
          <cell r="I40" t="str">
            <v>S</v>
          </cell>
          <cell r="J40" t="str">
            <v>2976</v>
          </cell>
          <cell r="K40">
            <v>44063</v>
          </cell>
          <cell r="L40" t="str">
            <v>26200804614288000145550010000029761178985676</v>
          </cell>
          <cell r="M40" t="str">
            <v>26 -  Pernambuco</v>
          </cell>
          <cell r="N40">
            <v>1840</v>
          </cell>
        </row>
        <row r="41">
          <cell r="C41" t="str">
            <v>HMR</v>
          </cell>
          <cell r="E41" t="str">
            <v>3.12 - Material Hospitalar</v>
          </cell>
          <cell r="F41" t="str">
            <v>05044056000161</v>
          </cell>
          <cell r="G41" t="str">
            <v>DMH PRODUTOS HOSPITALARES LTDA</v>
          </cell>
          <cell r="H41" t="str">
            <v>B</v>
          </cell>
          <cell r="I41" t="str">
            <v>S</v>
          </cell>
          <cell r="J41" t="str">
            <v>16940</v>
          </cell>
          <cell r="K41">
            <v>44046</v>
          </cell>
          <cell r="L41" t="str">
            <v>26200805044056000181550010006169401747247605</v>
          </cell>
          <cell r="M41" t="str">
            <v>26 -  Pernambuco</v>
          </cell>
          <cell r="N41">
            <v>3349</v>
          </cell>
        </row>
        <row r="42">
          <cell r="C42" t="str">
            <v>HMR</v>
          </cell>
          <cell r="E42" t="str">
            <v>3.12 - Material Hospitalar</v>
          </cell>
          <cell r="F42" t="str">
            <v>11449180000100</v>
          </cell>
          <cell r="G42" t="str">
            <v>DPROSMED DIST PROD MED HOSP LTDA</v>
          </cell>
          <cell r="H42" t="str">
            <v>B</v>
          </cell>
          <cell r="I42" t="str">
            <v>S</v>
          </cell>
          <cell r="J42" t="str">
            <v>36097</v>
          </cell>
          <cell r="K42">
            <v>44046</v>
          </cell>
          <cell r="L42" t="str">
            <v>26200811449180000100550010000360971790877043</v>
          </cell>
          <cell r="M42" t="str">
            <v>26 -  Pernambuco</v>
          </cell>
          <cell r="N42">
            <v>219</v>
          </cell>
        </row>
        <row r="43">
          <cell r="C43" t="str">
            <v>HMR</v>
          </cell>
          <cell r="E43" t="str">
            <v>3.12 - Material Hospitalar</v>
          </cell>
          <cell r="F43" t="str">
            <v>11449180000100</v>
          </cell>
          <cell r="G43" t="str">
            <v>DPROSMED DIST PROD MED HOSP LTDA</v>
          </cell>
          <cell r="H43" t="str">
            <v>B</v>
          </cell>
          <cell r="I43" t="str">
            <v>S</v>
          </cell>
          <cell r="J43" t="str">
            <v>36103</v>
          </cell>
          <cell r="K43">
            <v>44046</v>
          </cell>
          <cell r="L43" t="str">
            <v>26200811449180000100550010000361031269494157</v>
          </cell>
          <cell r="M43" t="str">
            <v>26 -  Pernambuco</v>
          </cell>
          <cell r="N43">
            <v>830.3</v>
          </cell>
        </row>
        <row r="44">
          <cell r="C44" t="str">
            <v>HMR</v>
          </cell>
          <cell r="E44" t="str">
            <v>3.12 - Material Hospitalar</v>
          </cell>
          <cell r="F44" t="str">
            <v>11449180000100</v>
          </cell>
          <cell r="G44" t="str">
            <v>DPROSMED DIST PROD MED HOSP LTDA</v>
          </cell>
          <cell r="H44" t="str">
            <v>B</v>
          </cell>
          <cell r="I44" t="str">
            <v>S</v>
          </cell>
          <cell r="J44" t="str">
            <v>36252</v>
          </cell>
          <cell r="K44">
            <v>44054</v>
          </cell>
          <cell r="L44" t="str">
            <v>26200811449180000100550010000362521082458645</v>
          </cell>
          <cell r="M44" t="str">
            <v>26 -  Pernambuco</v>
          </cell>
          <cell r="N44">
            <v>928</v>
          </cell>
        </row>
        <row r="45">
          <cell r="C45" t="str">
            <v>HMR</v>
          </cell>
          <cell r="E45" t="str">
            <v>3.12 - Material Hospitalar</v>
          </cell>
          <cell r="F45" t="str">
            <v>11449180000100</v>
          </cell>
          <cell r="G45" t="str">
            <v>DPROSMED DIST PROD MED HOSP LTDA</v>
          </cell>
          <cell r="H45" t="str">
            <v>B</v>
          </cell>
          <cell r="I45" t="str">
            <v>S</v>
          </cell>
          <cell r="J45" t="str">
            <v>36359</v>
          </cell>
          <cell r="K45">
            <v>44057</v>
          </cell>
          <cell r="L45" t="str">
            <v>26200811449180000100550010000363591545959364</v>
          </cell>
          <cell r="M45" t="str">
            <v>26 -  Pernambuco</v>
          </cell>
          <cell r="N45">
            <v>1895.66</v>
          </cell>
        </row>
        <row r="46">
          <cell r="C46" t="str">
            <v>HMR</v>
          </cell>
          <cell r="E46" t="str">
            <v>3.12 - Material Hospitalar</v>
          </cell>
          <cell r="F46" t="str">
            <v>11449180000100</v>
          </cell>
          <cell r="G46" t="str">
            <v>DPROSMED DIST PROD MED HOSP LTDA</v>
          </cell>
          <cell r="H46" t="str">
            <v>B</v>
          </cell>
          <cell r="I46" t="str">
            <v>S</v>
          </cell>
          <cell r="J46" t="str">
            <v>36407</v>
          </cell>
          <cell r="K46">
            <v>44060</v>
          </cell>
          <cell r="L46" t="str">
            <v>26200811449180000100550010000364071437579318</v>
          </cell>
          <cell r="M46" t="str">
            <v>26 -  Pernambuco</v>
          </cell>
          <cell r="N46">
            <v>933.16</v>
          </cell>
        </row>
        <row r="47">
          <cell r="C47" t="str">
            <v>HMR</v>
          </cell>
          <cell r="E47" t="str">
            <v>3.12 - Material Hospitalar</v>
          </cell>
          <cell r="F47" t="str">
            <v>11449180000100</v>
          </cell>
          <cell r="G47" t="str">
            <v>DPROSMED DIST PROD MED HOSP LTDA</v>
          </cell>
          <cell r="H47" t="str">
            <v>B</v>
          </cell>
          <cell r="I47" t="str">
            <v>S</v>
          </cell>
          <cell r="J47" t="str">
            <v>36414</v>
          </cell>
          <cell r="K47">
            <v>44061</v>
          </cell>
          <cell r="L47" t="str">
            <v>26200811449180000100550010000364141037674555</v>
          </cell>
          <cell r="M47" t="str">
            <v>26 -  Pernambuco</v>
          </cell>
          <cell r="N47">
            <v>271.97000000000003</v>
          </cell>
        </row>
        <row r="48">
          <cell r="C48" t="str">
            <v>HMR</v>
          </cell>
          <cell r="E48" t="str">
            <v>3.12 - Material Hospitalar</v>
          </cell>
          <cell r="F48" t="str">
            <v>11449180000100</v>
          </cell>
          <cell r="G48" t="str">
            <v>DPROSMED DIST PROD MED HOSP LTDA</v>
          </cell>
          <cell r="H48" t="str">
            <v>B</v>
          </cell>
          <cell r="I48" t="str">
            <v>S</v>
          </cell>
          <cell r="J48" t="str">
            <v>36495</v>
          </cell>
          <cell r="K48">
            <v>44063</v>
          </cell>
          <cell r="L48" t="str">
            <v>26200811449180000100550010000364951785172557</v>
          </cell>
          <cell r="M48" t="str">
            <v>26 -  Pernambuco</v>
          </cell>
          <cell r="N48">
            <v>456.26</v>
          </cell>
        </row>
        <row r="49">
          <cell r="C49" t="str">
            <v>HMR</v>
          </cell>
          <cell r="E49" t="str">
            <v>3.12 - Material Hospitalar</v>
          </cell>
          <cell r="F49" t="str">
            <v>11449180000100</v>
          </cell>
          <cell r="G49" t="str">
            <v>DPROSMED DIST PROD MED HOSP LTDA</v>
          </cell>
          <cell r="H49" t="str">
            <v>B</v>
          </cell>
          <cell r="I49" t="str">
            <v>S</v>
          </cell>
          <cell r="J49" t="str">
            <v>36562</v>
          </cell>
          <cell r="K49">
            <v>44067</v>
          </cell>
          <cell r="L49" t="str">
            <v>26200811449180000100550010000365621886476793</v>
          </cell>
          <cell r="M49" t="str">
            <v>26 -  Pernambuco</v>
          </cell>
          <cell r="N49">
            <v>256.22000000000003</v>
          </cell>
        </row>
        <row r="50">
          <cell r="C50" t="str">
            <v>HMR</v>
          </cell>
          <cell r="E50" t="str">
            <v>3.12 - Material Hospitalar</v>
          </cell>
          <cell r="F50" t="str">
            <v>11449180000100</v>
          </cell>
          <cell r="G50" t="str">
            <v>DPROSMED DIST PROD MED HOSP LTDA</v>
          </cell>
          <cell r="H50" t="str">
            <v>B</v>
          </cell>
          <cell r="I50" t="str">
            <v>S</v>
          </cell>
          <cell r="J50" t="str">
            <v>36735</v>
          </cell>
          <cell r="K50">
            <v>44071</v>
          </cell>
          <cell r="L50" t="str">
            <v>26200811449180000100550010000367351297611908</v>
          </cell>
          <cell r="M50" t="str">
            <v>26 -  Pernambuco</v>
          </cell>
          <cell r="N50">
            <v>759.36</v>
          </cell>
        </row>
        <row r="51">
          <cell r="C51" t="str">
            <v>HMR</v>
          </cell>
          <cell r="E51" t="str">
            <v>3.12 - Material Hospitalar</v>
          </cell>
          <cell r="F51" t="str">
            <v>11449180000100</v>
          </cell>
          <cell r="G51" t="str">
            <v>DPROSMED DIST PROD MED HOSP LTDA</v>
          </cell>
          <cell r="H51" t="str">
            <v>B</v>
          </cell>
          <cell r="I51" t="str">
            <v>S</v>
          </cell>
          <cell r="J51" t="str">
            <v>36737</v>
          </cell>
          <cell r="K51">
            <v>44071</v>
          </cell>
          <cell r="L51" t="str">
            <v>26200811449180000100550010000367371351967234</v>
          </cell>
          <cell r="M51" t="str">
            <v>26 -  Pernambuco</v>
          </cell>
          <cell r="N51">
            <v>3138.37</v>
          </cell>
        </row>
        <row r="52">
          <cell r="C52" t="str">
            <v>HMR</v>
          </cell>
          <cell r="E52" t="str">
            <v>3.12 - Material Hospitalar</v>
          </cell>
          <cell r="F52" t="str">
            <v>08713023000155</v>
          </cell>
          <cell r="G52" t="str">
            <v>ENDOSURGICAL COM REP IMP EXP MAT EQUI MED ODONT</v>
          </cell>
          <cell r="H52" t="str">
            <v>B</v>
          </cell>
          <cell r="I52" t="str">
            <v>S</v>
          </cell>
          <cell r="J52" t="str">
            <v>37364</v>
          </cell>
          <cell r="K52">
            <v>44048</v>
          </cell>
          <cell r="L52" t="str">
            <v>26200808713023000155550010000373641475310118</v>
          </cell>
          <cell r="M52" t="str">
            <v>26 -  Pernambuco</v>
          </cell>
          <cell r="N52">
            <v>864</v>
          </cell>
        </row>
        <row r="53">
          <cell r="C53" t="str">
            <v>HMR</v>
          </cell>
          <cell r="E53" t="str">
            <v>3.12 - Material Hospitalar</v>
          </cell>
          <cell r="F53" t="str">
            <v>08713023000155</v>
          </cell>
          <cell r="G53" t="str">
            <v>ENDOSURGICAL COM REP IMP EXP MAT EQUI MED ODONT</v>
          </cell>
          <cell r="H53" t="str">
            <v>B</v>
          </cell>
          <cell r="I53" t="str">
            <v>S</v>
          </cell>
          <cell r="J53" t="str">
            <v>37413</v>
          </cell>
          <cell r="K53">
            <v>44050</v>
          </cell>
          <cell r="L53" t="str">
            <v>26200808713023000155550010000374131022885867</v>
          </cell>
          <cell r="M53" t="str">
            <v>26 -  Pernambuco</v>
          </cell>
          <cell r="N53">
            <v>3065</v>
          </cell>
        </row>
        <row r="54">
          <cell r="C54" t="str">
            <v>HMR</v>
          </cell>
          <cell r="E54" t="str">
            <v>3.12 - Material Hospitalar</v>
          </cell>
          <cell r="F54" t="str">
            <v>08713023000155</v>
          </cell>
          <cell r="G54" t="str">
            <v>ENDOSURGICAL COM REP IMP EXP MAT EQUI MED ODONT</v>
          </cell>
          <cell r="H54" t="str">
            <v>B</v>
          </cell>
          <cell r="I54" t="str">
            <v>S</v>
          </cell>
          <cell r="J54" t="str">
            <v>37729</v>
          </cell>
          <cell r="K54">
            <v>44067</v>
          </cell>
          <cell r="L54" t="str">
            <v>26200808713023000155550010000377291002369649</v>
          </cell>
          <cell r="M54" t="str">
            <v>26 -  Pernambuco</v>
          </cell>
          <cell r="N54">
            <v>1056.24</v>
          </cell>
        </row>
        <row r="55">
          <cell r="C55" t="str">
            <v>HMR</v>
          </cell>
          <cell r="E55" t="str">
            <v>3.12 - Material Hospitalar</v>
          </cell>
          <cell r="F55" t="str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143714</v>
          </cell>
          <cell r="K55">
            <v>44046</v>
          </cell>
          <cell r="L55" t="str">
            <v>26200812882932000194550010001437141209798428</v>
          </cell>
          <cell r="M55" t="str">
            <v>26 -  Pernambuco</v>
          </cell>
          <cell r="N55">
            <v>758.88</v>
          </cell>
        </row>
        <row r="56">
          <cell r="C56" t="str">
            <v>HMR</v>
          </cell>
          <cell r="E56" t="str">
            <v>3.12 - Material Hospitalar</v>
          </cell>
          <cell r="F56" t="str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143968</v>
          </cell>
          <cell r="K56">
            <v>44056</v>
          </cell>
          <cell r="L56" t="str">
            <v>26200812882932000194550010001439681357789410</v>
          </cell>
          <cell r="M56" t="str">
            <v>26 -  Pernambuco</v>
          </cell>
          <cell r="N56">
            <v>10090.959999999999</v>
          </cell>
        </row>
        <row r="57">
          <cell r="C57" t="str">
            <v>HMR</v>
          </cell>
          <cell r="E57" t="str">
            <v>3.12 - Material Hospitalar</v>
          </cell>
          <cell r="F57" t="str">
            <v>12882932000194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144229</v>
          </cell>
          <cell r="K57">
            <v>44069</v>
          </cell>
          <cell r="L57" t="str">
            <v>26200812882932000194550010001442291348889627</v>
          </cell>
          <cell r="M57" t="str">
            <v>26 -  Pernambuco</v>
          </cell>
          <cell r="N57">
            <v>9632</v>
          </cell>
        </row>
        <row r="58">
          <cell r="C58" t="str">
            <v>HMR</v>
          </cell>
          <cell r="E58" t="str">
            <v>3.12 - Material Hospitalar</v>
          </cell>
          <cell r="F58" t="str">
            <v>22423890000187</v>
          </cell>
          <cell r="G58" t="str">
            <v>HOSP LIGHT MATERIAIS HOSPITALARES E ELETRICOS ESP LTDA</v>
          </cell>
          <cell r="H58" t="str">
            <v>B</v>
          </cell>
          <cell r="I58" t="str">
            <v>S</v>
          </cell>
          <cell r="J58" t="str">
            <v>8120</v>
          </cell>
          <cell r="K58">
            <v>44041</v>
          </cell>
          <cell r="L58" t="str">
            <v>35200722423890000187550010000081201129844605</v>
          </cell>
          <cell r="M58" t="str">
            <v>35 -  São Paulo</v>
          </cell>
          <cell r="N58">
            <v>367.5</v>
          </cell>
        </row>
        <row r="59">
          <cell r="C59" t="str">
            <v>HMR</v>
          </cell>
          <cell r="E59" t="str">
            <v>3.12 - Material Hospitalar</v>
          </cell>
          <cell r="F59" t="str">
            <v>07199135000177</v>
          </cell>
          <cell r="G59" t="str">
            <v>HOSPSETE DIST DE MAT MEDICO HOSPITALARES LTDA</v>
          </cell>
          <cell r="H59" t="str">
            <v>B</v>
          </cell>
          <cell r="I59" t="str">
            <v>S</v>
          </cell>
          <cell r="J59" t="str">
            <v>12579</v>
          </cell>
          <cell r="K59">
            <v>44047</v>
          </cell>
          <cell r="L59" t="str">
            <v>26200807199135000177550010000125791000145995</v>
          </cell>
          <cell r="M59" t="str">
            <v>26 -  Pernambuco</v>
          </cell>
          <cell r="N59">
            <v>864</v>
          </cell>
        </row>
        <row r="60">
          <cell r="C60" t="str">
            <v>HMR</v>
          </cell>
          <cell r="E60" t="str">
            <v>3.12 - Material Hospitalar</v>
          </cell>
          <cell r="F60" t="str">
            <v>28461889000123</v>
          </cell>
          <cell r="G60" t="str">
            <v>JPM PRODUTOS HOSPITALARES LTDA</v>
          </cell>
          <cell r="H60" t="str">
            <v>B</v>
          </cell>
          <cell r="I60" t="str">
            <v>S</v>
          </cell>
          <cell r="J60" t="str">
            <v>1438</v>
          </cell>
          <cell r="K60">
            <v>44047</v>
          </cell>
          <cell r="L60" t="str">
            <v>26200828461889000123550010000014381063887398</v>
          </cell>
          <cell r="M60" t="str">
            <v>26 -  Pernambuco</v>
          </cell>
          <cell r="N60">
            <v>1651.2</v>
          </cell>
        </row>
        <row r="61">
          <cell r="C61" t="str">
            <v>HMR</v>
          </cell>
          <cell r="E61" t="str">
            <v>3.12 - Material Hospitalar</v>
          </cell>
          <cell r="F61" t="str">
            <v>31673254000285</v>
          </cell>
          <cell r="G61" t="str">
            <v>LABORATORIO B. BRAUN S.A</v>
          </cell>
          <cell r="H61" t="str">
            <v>B</v>
          </cell>
          <cell r="I61" t="str">
            <v>S</v>
          </cell>
          <cell r="J61" t="str">
            <v>129835</v>
          </cell>
          <cell r="K61">
            <v>44053</v>
          </cell>
          <cell r="L61" t="str">
            <v>26200831673254000285550000001298351253915703</v>
          </cell>
          <cell r="M61" t="str">
            <v>26 -  Pernambuco</v>
          </cell>
          <cell r="N61">
            <v>1152.5</v>
          </cell>
        </row>
        <row r="62">
          <cell r="C62" t="str">
            <v>HMR</v>
          </cell>
          <cell r="E62" t="str">
            <v>3.12 - Material Hospitalar</v>
          </cell>
          <cell r="F62" t="str">
            <v>31673254000285</v>
          </cell>
          <cell r="G62" t="str">
            <v>LABORATORIO B. BRAUN S.A</v>
          </cell>
          <cell r="H62" t="str">
            <v>B</v>
          </cell>
          <cell r="I62" t="str">
            <v>S</v>
          </cell>
          <cell r="J62" t="str">
            <v>129837</v>
          </cell>
          <cell r="K62">
            <v>44053</v>
          </cell>
          <cell r="L62" t="str">
            <v>26200831673254000285550000001298371808459929</v>
          </cell>
          <cell r="M62" t="str">
            <v>26 -  Pernambuco</v>
          </cell>
          <cell r="N62">
            <v>16953</v>
          </cell>
        </row>
        <row r="63">
          <cell r="C63" t="str">
            <v>HMR</v>
          </cell>
          <cell r="E63" t="str">
            <v>3.12 - Material Hospitalar</v>
          </cell>
          <cell r="F63" t="str">
            <v>31673254000285</v>
          </cell>
          <cell r="G63" t="str">
            <v>LABORATORIO B. BRAUN S.A</v>
          </cell>
          <cell r="H63" t="str">
            <v>B</v>
          </cell>
          <cell r="I63" t="str">
            <v>S</v>
          </cell>
          <cell r="J63" t="str">
            <v>129948</v>
          </cell>
          <cell r="K63">
            <v>44055</v>
          </cell>
          <cell r="L63" t="str">
            <v>26200831673254000285550000001299481974584206</v>
          </cell>
          <cell r="M63" t="str">
            <v>26 -  Pernambuco</v>
          </cell>
          <cell r="N63">
            <v>894</v>
          </cell>
        </row>
        <row r="64">
          <cell r="C64" t="str">
            <v>HMR</v>
          </cell>
          <cell r="E64" t="str">
            <v>3.12 - Material Hospitalar</v>
          </cell>
          <cell r="F64" t="str">
            <v>31673254000285</v>
          </cell>
          <cell r="G64" t="str">
            <v>LABORATORIO B. BRAUN S.A</v>
          </cell>
          <cell r="H64" t="str">
            <v>B</v>
          </cell>
          <cell r="I64" t="str">
            <v>S</v>
          </cell>
          <cell r="J64" t="str">
            <v>129950</v>
          </cell>
          <cell r="K64">
            <v>44055</v>
          </cell>
          <cell r="L64" t="str">
            <v>26200831673254000285550000001299501227779530</v>
          </cell>
          <cell r="M64" t="str">
            <v>26 -  Pernambuco</v>
          </cell>
          <cell r="N64">
            <v>9624</v>
          </cell>
        </row>
        <row r="65">
          <cell r="C65" t="str">
            <v>HMR</v>
          </cell>
          <cell r="E65" t="str">
            <v>3.12 - Material Hospitalar</v>
          </cell>
          <cell r="F65" t="str">
            <v>31673254000285</v>
          </cell>
          <cell r="G65" t="str">
            <v>LABORATORIO B. BRAUN S.A</v>
          </cell>
          <cell r="H65" t="str">
            <v>B</v>
          </cell>
          <cell r="I65" t="str">
            <v>S</v>
          </cell>
          <cell r="J65" t="str">
            <v>130711</v>
          </cell>
          <cell r="K65">
            <v>44071</v>
          </cell>
          <cell r="L65" t="str">
            <v>26200831673254000285550000001307111275708773</v>
          </cell>
          <cell r="M65" t="str">
            <v>26 -  Pernambuco</v>
          </cell>
          <cell r="N65">
            <v>9780.2000000000007</v>
          </cell>
        </row>
        <row r="66">
          <cell r="C66" t="str">
            <v>HMR</v>
          </cell>
          <cell r="E66" t="str">
            <v>3.12 - Material Hospitalar</v>
          </cell>
          <cell r="F66" t="str">
            <v>31673254000285</v>
          </cell>
          <cell r="G66" t="str">
            <v>LABORATORIO B. BRAUN S.A</v>
          </cell>
          <cell r="H66" t="str">
            <v>B</v>
          </cell>
          <cell r="I66" t="str">
            <v>S</v>
          </cell>
          <cell r="J66" t="str">
            <v>130712</v>
          </cell>
          <cell r="K66">
            <v>44071</v>
          </cell>
          <cell r="L66" t="str">
            <v>26200831673254000285550000001307121990065233</v>
          </cell>
          <cell r="M66" t="str">
            <v>26 -  Pernambuco</v>
          </cell>
          <cell r="N66">
            <v>6228.6</v>
          </cell>
        </row>
        <row r="67">
          <cell r="C67" t="str">
            <v>HMR</v>
          </cell>
          <cell r="E67" t="str">
            <v>3.12 - Material Hospitalar</v>
          </cell>
          <cell r="F67" t="str">
            <v>31673254000285</v>
          </cell>
          <cell r="G67" t="str">
            <v>LABORATORIO B. BRAUN S.A</v>
          </cell>
          <cell r="H67" t="str">
            <v>B</v>
          </cell>
          <cell r="I67" t="str">
            <v>S</v>
          </cell>
          <cell r="J67" t="str">
            <v>130713</v>
          </cell>
          <cell r="K67">
            <v>44071</v>
          </cell>
          <cell r="L67" t="str">
            <v>26200831673254000285550000001307131196854615</v>
          </cell>
          <cell r="M67" t="str">
            <v>26 -  Pernambuco</v>
          </cell>
          <cell r="N67">
            <v>2305</v>
          </cell>
        </row>
        <row r="68">
          <cell r="C68" t="str">
            <v>HMR</v>
          </cell>
          <cell r="E68" t="str">
            <v>3.12 - Material Hospitalar</v>
          </cell>
          <cell r="F68" t="str">
            <v>05256681000258</v>
          </cell>
          <cell r="G68" t="str">
            <v>MACK MEDICAL IMPORTAÇÃO E EXPORTAÇÃO LTDA</v>
          </cell>
          <cell r="H68" t="str">
            <v>B</v>
          </cell>
          <cell r="I68" t="str">
            <v>S</v>
          </cell>
          <cell r="J68" t="str">
            <v>8233</v>
          </cell>
          <cell r="K68">
            <v>44063</v>
          </cell>
          <cell r="L68" t="str">
            <v>26200805256681000258550020000082331451983127</v>
          </cell>
          <cell r="M68" t="str">
            <v>26 -  Pernambuco</v>
          </cell>
          <cell r="N68">
            <v>1585</v>
          </cell>
        </row>
        <row r="69">
          <cell r="C69" t="str">
            <v>HMR</v>
          </cell>
          <cell r="E69" t="str">
            <v>3.12 - Material Hospitalar</v>
          </cell>
          <cell r="F69" t="str">
            <v>10779833000156</v>
          </cell>
          <cell r="G69" t="str">
            <v>MEDICAL MERCANTIL DE APARELHAGEM MEDICA LT</v>
          </cell>
          <cell r="H69" t="str">
            <v>B</v>
          </cell>
          <cell r="I69" t="str">
            <v>S</v>
          </cell>
          <cell r="J69" t="str">
            <v>805269</v>
          </cell>
          <cell r="K69">
            <v>44042</v>
          </cell>
          <cell r="L69" t="str">
            <v>26200710779833000156550010005082691112901528</v>
          </cell>
          <cell r="M69" t="str">
            <v>26 -  Pernambuco</v>
          </cell>
          <cell r="N69">
            <v>73</v>
          </cell>
        </row>
        <row r="70">
          <cell r="C70" t="str">
            <v>HMR</v>
          </cell>
          <cell r="E70" t="str">
            <v>3.12 - Material Hospitalar</v>
          </cell>
          <cell r="F70" t="str">
            <v>10779833000156</v>
          </cell>
          <cell r="G70" t="str">
            <v>MEDICAL MERCANTIL DE APARELHAGEM MEDICA LT</v>
          </cell>
          <cell r="H70" t="str">
            <v>B</v>
          </cell>
          <cell r="I70" t="str">
            <v>S</v>
          </cell>
          <cell r="J70" t="str">
            <v>508623</v>
          </cell>
          <cell r="K70">
            <v>44047</v>
          </cell>
          <cell r="L70" t="str">
            <v>26200810779833000156550010005086231165318980</v>
          </cell>
          <cell r="M70" t="str">
            <v>26 -  Pernambuco</v>
          </cell>
          <cell r="N70">
            <v>112.8</v>
          </cell>
        </row>
        <row r="71">
          <cell r="C71" t="str">
            <v>HMR</v>
          </cell>
          <cell r="E71" t="str">
            <v>3.12 - Material Hospitalar</v>
          </cell>
          <cell r="F71" t="str">
            <v>10779833000156</v>
          </cell>
          <cell r="G71" t="str">
            <v>MEDICAL MERCANTIL DE APARELHAGEM MEDICA LT</v>
          </cell>
          <cell r="H71" t="str">
            <v>B</v>
          </cell>
          <cell r="I71" t="str">
            <v>S</v>
          </cell>
          <cell r="J71" t="str">
            <v>508624</v>
          </cell>
          <cell r="K71">
            <v>44047</v>
          </cell>
          <cell r="L71" t="str">
            <v>26200810779833000156550010005086241165550421</v>
          </cell>
          <cell r="M71" t="str">
            <v>26 -  Pernambuco</v>
          </cell>
          <cell r="N71">
            <v>778</v>
          </cell>
        </row>
        <row r="72">
          <cell r="C72" t="str">
            <v>HMR</v>
          </cell>
          <cell r="E72" t="str">
            <v>3.12 - Material Hospitalar</v>
          </cell>
          <cell r="F72" t="str">
            <v>10779833000156</v>
          </cell>
          <cell r="G72" t="str">
            <v>MEDICAL MERCANTIL DE APARELHAGEM MEDICA LT</v>
          </cell>
          <cell r="H72" t="str">
            <v>B</v>
          </cell>
          <cell r="I72" t="str">
            <v>S</v>
          </cell>
          <cell r="J72" t="str">
            <v>508625</v>
          </cell>
          <cell r="K72">
            <v>44047</v>
          </cell>
          <cell r="L72" t="str">
            <v>26200810779833000156550010005086251165750797</v>
          </cell>
          <cell r="M72" t="str">
            <v>26 -  Pernambuco</v>
          </cell>
          <cell r="N72">
            <v>2173.8000000000002</v>
          </cell>
        </row>
        <row r="73">
          <cell r="C73" t="str">
            <v>HMR</v>
          </cell>
          <cell r="E73" t="str">
            <v>3.12 - Material Hospitalar</v>
          </cell>
          <cell r="F73" t="str">
            <v>10779833000156</v>
          </cell>
          <cell r="G73" t="str">
            <v>MEDICAL MERCANTIL DE APARELHAGEM MEDICA LT</v>
          </cell>
          <cell r="H73" t="str">
            <v>B</v>
          </cell>
          <cell r="I73" t="str">
            <v>S</v>
          </cell>
          <cell r="J73" t="str">
            <v>508626</v>
          </cell>
          <cell r="K73">
            <v>44047</v>
          </cell>
          <cell r="L73" t="str">
            <v>26200810779833000156550010005086261165847500</v>
          </cell>
          <cell r="M73" t="str">
            <v>26 -  Pernambuco</v>
          </cell>
          <cell r="N73">
            <v>417.6</v>
          </cell>
        </row>
        <row r="74">
          <cell r="C74" t="str">
            <v>HMR</v>
          </cell>
          <cell r="E74" t="str">
            <v>3.12 - Material Hospitalar</v>
          </cell>
          <cell r="F74" t="str">
            <v>10779833000156</v>
          </cell>
          <cell r="G74" t="str">
            <v>MEDICAL MERCANTIL DE APARELHAGEM MEDICA LT</v>
          </cell>
          <cell r="H74" t="str">
            <v>B</v>
          </cell>
          <cell r="I74" t="str">
            <v>S</v>
          </cell>
          <cell r="J74" t="str">
            <v>508857</v>
          </cell>
          <cell r="K74">
            <v>44050</v>
          </cell>
          <cell r="L74" t="str">
            <v>26200810779833060156550010005088571121042830</v>
          </cell>
          <cell r="M74" t="str">
            <v>26 -  Pernambuco</v>
          </cell>
          <cell r="N74">
            <v>4790</v>
          </cell>
        </row>
        <row r="75">
          <cell r="C75" t="str">
            <v>HMR</v>
          </cell>
          <cell r="E75" t="str">
            <v>3.12 - Material Hospitalar</v>
          </cell>
          <cell r="F75" t="str">
            <v>10779833000156</v>
          </cell>
          <cell r="G75" t="str">
            <v>MEDICAL MERCANTIL DE APARELHAGEM MEDICA LT</v>
          </cell>
          <cell r="H75" t="str">
            <v>B</v>
          </cell>
          <cell r="I75" t="str">
            <v>S</v>
          </cell>
          <cell r="J75" t="str">
            <v>509305</v>
          </cell>
          <cell r="K75">
            <v>44057</v>
          </cell>
          <cell r="L75" t="str">
            <v>26200810779833000156550010005093051110009284</v>
          </cell>
          <cell r="M75" t="str">
            <v>26 -  Pernambuco</v>
          </cell>
          <cell r="N75">
            <v>6101.3</v>
          </cell>
        </row>
        <row r="76">
          <cell r="C76" t="str">
            <v>HMR</v>
          </cell>
          <cell r="E76" t="str">
            <v>3.12 - Material Hospitalar</v>
          </cell>
          <cell r="F76" t="str">
            <v>10779833000156</v>
          </cell>
          <cell r="G76" t="str">
            <v>MEDICAL MERCANTIL DE APARELHAGEM MEDICA LT</v>
          </cell>
          <cell r="H76" t="str">
            <v>B</v>
          </cell>
          <cell r="I76" t="str">
            <v>S</v>
          </cell>
          <cell r="J76" t="str">
            <v>510061</v>
          </cell>
          <cell r="K76">
            <v>44069</v>
          </cell>
          <cell r="L76" t="str">
            <v>26200810779833000156550010005100611164518182</v>
          </cell>
          <cell r="M76" t="str">
            <v>26 -  Pernambuco</v>
          </cell>
          <cell r="N76">
            <v>5600</v>
          </cell>
        </row>
        <row r="77">
          <cell r="C77" t="str">
            <v>HMR</v>
          </cell>
          <cell r="E77" t="str">
            <v>3.12 - Material Hospitalar</v>
          </cell>
          <cell r="F77" t="str">
            <v>05932624000160</v>
          </cell>
          <cell r="G77" t="str">
            <v>MEGAMED COMERCIO LTDA</v>
          </cell>
          <cell r="H77" t="str">
            <v>B</v>
          </cell>
          <cell r="I77" t="str">
            <v>S</v>
          </cell>
          <cell r="J77" t="str">
            <v>13523</v>
          </cell>
          <cell r="K77">
            <v>44048</v>
          </cell>
          <cell r="L77" t="str">
            <v>26200805932624000160550010000135231646988279</v>
          </cell>
          <cell r="M77" t="str">
            <v>26 -  Pernambuco</v>
          </cell>
          <cell r="N77">
            <v>2295</v>
          </cell>
        </row>
        <row r="78">
          <cell r="C78" t="str">
            <v>HMR</v>
          </cell>
          <cell r="E78" t="str">
            <v>3.12 - Material Hospitalar</v>
          </cell>
          <cell r="F78" t="str">
            <v>05932624000160</v>
          </cell>
          <cell r="G78" t="str">
            <v>MEGAMED COMERCIO LTDA</v>
          </cell>
          <cell r="H78" t="str">
            <v>B</v>
          </cell>
          <cell r="I78" t="str">
            <v>S</v>
          </cell>
          <cell r="J78" t="str">
            <v>13545</v>
          </cell>
          <cell r="K78">
            <v>44054</v>
          </cell>
          <cell r="L78" t="str">
            <v>26200805932624000160550010000135451526740382</v>
          </cell>
          <cell r="M78" t="str">
            <v>26 -  Pernambuco</v>
          </cell>
          <cell r="N78">
            <v>600</v>
          </cell>
        </row>
        <row r="79">
          <cell r="C79" t="str">
            <v>HMR</v>
          </cell>
          <cell r="E79" t="str">
            <v>3.12 - Material Hospitalar</v>
          </cell>
          <cell r="F79" t="str">
            <v>05932624000160</v>
          </cell>
          <cell r="G79" t="str">
            <v>MEGAMED COMERCIO LTDA</v>
          </cell>
          <cell r="H79" t="str">
            <v>B</v>
          </cell>
          <cell r="I79" t="str">
            <v>S</v>
          </cell>
          <cell r="J79" t="str">
            <v>13564</v>
          </cell>
          <cell r="K79">
            <v>44057</v>
          </cell>
          <cell r="L79" t="str">
            <v>26200805932624000160550010000135641191754650</v>
          </cell>
          <cell r="M79" t="str">
            <v>26 -  Pernambuco</v>
          </cell>
          <cell r="N79">
            <v>842.12</v>
          </cell>
        </row>
        <row r="80">
          <cell r="C80" t="str">
            <v>HMR</v>
          </cell>
          <cell r="E80" t="str">
            <v>3.12 - Material Hospitalar</v>
          </cell>
          <cell r="F80" t="str">
            <v>05932624000160</v>
          </cell>
          <cell r="G80" t="str">
            <v>MEGAMED COMERCIO LTDA</v>
          </cell>
          <cell r="H80" t="str">
            <v>B</v>
          </cell>
          <cell r="I80" t="str">
            <v>S</v>
          </cell>
          <cell r="J80" t="str">
            <v>13607</v>
          </cell>
          <cell r="K80">
            <v>44067</v>
          </cell>
          <cell r="L80" t="str">
            <v>26200805932624000160550010000136071532504657</v>
          </cell>
          <cell r="M80" t="str">
            <v>26 -  Pernambuco</v>
          </cell>
          <cell r="N80">
            <v>272.5</v>
          </cell>
        </row>
        <row r="81">
          <cell r="C81" t="str">
            <v>HMR</v>
          </cell>
          <cell r="E81" t="str">
            <v>3.12 - Material Hospitalar</v>
          </cell>
          <cell r="F81" t="str">
            <v>05932624000160</v>
          </cell>
          <cell r="G81" t="str">
            <v>MEGAMED COMERCIO LTDA</v>
          </cell>
          <cell r="H81" t="str">
            <v>B</v>
          </cell>
          <cell r="I81" t="str">
            <v>S</v>
          </cell>
          <cell r="J81" t="str">
            <v>13638</v>
          </cell>
          <cell r="K81">
            <v>44074</v>
          </cell>
          <cell r="L81" t="str">
            <v>26200805932624000160550010000136381861365157</v>
          </cell>
          <cell r="M81" t="str">
            <v>26 -  Pernambuco</v>
          </cell>
          <cell r="N81">
            <v>1422</v>
          </cell>
        </row>
        <row r="82">
          <cell r="C82" t="str">
            <v>HMR</v>
          </cell>
          <cell r="E82" t="str">
            <v>3.12 - Material Hospitalar</v>
          </cell>
          <cell r="F82" t="str">
            <v>09137934000225</v>
          </cell>
          <cell r="G82" t="str">
            <v>NORDICA DIST HOSPITALAR LTDA</v>
          </cell>
          <cell r="H82" t="str">
            <v>B</v>
          </cell>
          <cell r="I82" t="str">
            <v>S</v>
          </cell>
          <cell r="J82" t="str">
            <v>1719</v>
          </cell>
          <cell r="K82">
            <v>44046</v>
          </cell>
          <cell r="L82" t="str">
            <v>26200809137934000225558880000017191019188740</v>
          </cell>
          <cell r="M82" t="str">
            <v>26 -  Pernambuco</v>
          </cell>
          <cell r="N82">
            <v>2270</v>
          </cell>
        </row>
        <row r="83">
          <cell r="C83" t="str">
            <v>HMR</v>
          </cell>
          <cell r="E83" t="str">
            <v>3.12 - Material Hospitalar</v>
          </cell>
          <cell r="F83" t="str">
            <v>09137934000225</v>
          </cell>
          <cell r="G83" t="str">
            <v>NORDICA DIST HOSPITALAR LTDA</v>
          </cell>
          <cell r="H83" t="str">
            <v>B</v>
          </cell>
          <cell r="I83" t="str">
            <v>S</v>
          </cell>
          <cell r="J83" t="str">
            <v>1721</v>
          </cell>
          <cell r="K83">
            <v>44046</v>
          </cell>
          <cell r="L83" t="str">
            <v>26200809137934000225558880000017211629470560</v>
          </cell>
          <cell r="M83" t="str">
            <v>26 -  Pernambuco</v>
          </cell>
          <cell r="N83">
            <v>2900</v>
          </cell>
        </row>
        <row r="84">
          <cell r="C84" t="str">
            <v>HMR</v>
          </cell>
          <cell r="E84" t="str">
            <v>3.12 - Material Hospitalar</v>
          </cell>
          <cell r="F84" t="str">
            <v>09137934000225</v>
          </cell>
          <cell r="G84" t="str">
            <v>NORDICA DIST HOSPITALAR LTDA</v>
          </cell>
          <cell r="H84" t="str">
            <v>B</v>
          </cell>
          <cell r="I84" t="str">
            <v>S</v>
          </cell>
          <cell r="J84" t="str">
            <v>1880</v>
          </cell>
          <cell r="K84">
            <v>44067</v>
          </cell>
          <cell r="L84" t="str">
            <v>26200809137934000225558880000018801493046211</v>
          </cell>
          <cell r="M84" t="str">
            <v>26 -  Pernambuco</v>
          </cell>
          <cell r="N84">
            <v>1450</v>
          </cell>
        </row>
        <row r="85">
          <cell r="C85" t="str">
            <v>HMR</v>
          </cell>
          <cell r="E85" t="str">
            <v>3.12 - Material Hospitalar</v>
          </cell>
          <cell r="F85" t="str">
            <v>03817043000152</v>
          </cell>
          <cell r="G85" t="str">
            <v>PHARMAPLUS LTDA</v>
          </cell>
          <cell r="H85" t="str">
            <v>B</v>
          </cell>
          <cell r="I85" t="str">
            <v>S</v>
          </cell>
          <cell r="J85" t="str">
            <v>23074</v>
          </cell>
          <cell r="K85">
            <v>44071</v>
          </cell>
          <cell r="L85" t="str">
            <v>26200803817043000152550010000230741006901342</v>
          </cell>
          <cell r="M85" t="str">
            <v>26 -  Pernambuco</v>
          </cell>
          <cell r="N85">
            <v>408.7</v>
          </cell>
        </row>
        <row r="86">
          <cell r="C86" t="str">
            <v>HMR</v>
          </cell>
          <cell r="E86" t="str">
            <v>3.12 - Material Hospitalar</v>
          </cell>
          <cell r="F86" t="str">
            <v>12340717000161</v>
          </cell>
          <cell r="G86" t="str">
            <v xml:space="preserve">POINT SUTURE DO BRASIL IND DE FIOS CIRURGICOS </v>
          </cell>
          <cell r="H86" t="str">
            <v>B</v>
          </cell>
          <cell r="I86" t="str">
            <v>S</v>
          </cell>
          <cell r="J86" t="str">
            <v>70531</v>
          </cell>
          <cell r="K86">
            <v>44048</v>
          </cell>
          <cell r="L86" t="str">
            <v>23200812340717000161550010000705311209137957</v>
          </cell>
          <cell r="M86" t="str">
            <v>23 -  Ceará</v>
          </cell>
          <cell r="N86">
            <v>1419.26</v>
          </cell>
        </row>
        <row r="87">
          <cell r="C87" t="str">
            <v>HMR</v>
          </cell>
          <cell r="E87" t="str">
            <v>3.12 - Material Hospitalar</v>
          </cell>
          <cell r="F87" t="str">
            <v>25447067000108</v>
          </cell>
          <cell r="G87" t="str">
            <v>REFIT HOSPITALAR EIRELI</v>
          </cell>
          <cell r="H87" t="str">
            <v>B</v>
          </cell>
          <cell r="I87" t="str">
            <v>S</v>
          </cell>
          <cell r="J87" t="str">
            <v>851</v>
          </cell>
          <cell r="K87">
            <v>44047</v>
          </cell>
          <cell r="L87" t="str">
            <v>26200825447067000108550010000008511432257287</v>
          </cell>
          <cell r="M87" t="str">
            <v>26 -  Pernambuco</v>
          </cell>
          <cell r="N87">
            <v>604</v>
          </cell>
        </row>
        <row r="88">
          <cell r="C88" t="str">
            <v>HMR</v>
          </cell>
          <cell r="E88" t="str">
            <v>3.12 - Material Hospitalar</v>
          </cell>
          <cell r="F88" t="str">
            <v>21216468000198</v>
          </cell>
          <cell r="G88" t="str">
            <v>SANMED DISTRIBUIDORA DE PRODUTOS MEDICO HOSPITALARES</v>
          </cell>
          <cell r="H88" t="str">
            <v>B</v>
          </cell>
          <cell r="I88" t="str">
            <v>S</v>
          </cell>
          <cell r="J88" t="str">
            <v>4863</v>
          </cell>
          <cell r="K88">
            <v>44046</v>
          </cell>
          <cell r="L88" t="str">
            <v>26200821216468000198550010000048631215202009</v>
          </cell>
          <cell r="M88" t="str">
            <v>26 -  Pernambuco</v>
          </cell>
          <cell r="N88">
            <v>2920.8</v>
          </cell>
        </row>
        <row r="89">
          <cell r="C89" t="str">
            <v>HMR</v>
          </cell>
          <cell r="E89" t="str">
            <v>3.12 - Material Hospitalar</v>
          </cell>
          <cell r="F89" t="str">
            <v>21216468000198</v>
          </cell>
          <cell r="G89" t="str">
            <v>SANMED DISTRIBUIDORA DE PRODUTOS MEDICO HOSPITALARES</v>
          </cell>
          <cell r="H89" t="str">
            <v>B</v>
          </cell>
          <cell r="I89" t="str">
            <v>S</v>
          </cell>
          <cell r="J89" t="str">
            <v>4864</v>
          </cell>
          <cell r="K89">
            <v>44046</v>
          </cell>
          <cell r="L89" t="str">
            <v>26200821216468000198550010000048641215202006</v>
          </cell>
          <cell r="M89" t="str">
            <v>26 -  Pernambuco</v>
          </cell>
          <cell r="N89">
            <v>842.5</v>
          </cell>
        </row>
        <row r="90">
          <cell r="C90" t="str">
            <v>HMR</v>
          </cell>
          <cell r="E90" t="str">
            <v>3.12 - Material Hospitalar</v>
          </cell>
          <cell r="F90" t="str">
            <v>21216468000198</v>
          </cell>
          <cell r="G90" t="str">
            <v>SANMED DISTRIBUIDORA DE PRODUTOS MEDICO HOSPITALARES</v>
          </cell>
          <cell r="H90" t="str">
            <v>B</v>
          </cell>
          <cell r="I90" t="str">
            <v>S</v>
          </cell>
          <cell r="J90" t="str">
            <v>4885</v>
          </cell>
          <cell r="K90">
            <v>44053</v>
          </cell>
          <cell r="L90" t="str">
            <v>26200821216468000198550010000048851222202008</v>
          </cell>
          <cell r="M90" t="str">
            <v>26 -  Pernambuco</v>
          </cell>
          <cell r="N90">
            <v>1280</v>
          </cell>
        </row>
        <row r="91">
          <cell r="C91" t="str">
            <v>HMR</v>
          </cell>
          <cell r="E91" t="str">
            <v>3.12 - Material Hospitalar</v>
          </cell>
          <cell r="F91" t="str">
            <v>21216468000198</v>
          </cell>
          <cell r="G91" t="str">
            <v>SANMED DISTRIBUIDORA DE PRODUTOS MEDICO HOSPITALARES</v>
          </cell>
          <cell r="H91" t="str">
            <v>B</v>
          </cell>
          <cell r="I91" t="str">
            <v>S</v>
          </cell>
          <cell r="J91" t="str">
            <v>4915</v>
          </cell>
          <cell r="K91">
            <v>44061</v>
          </cell>
          <cell r="L91" t="str">
            <v>26200821216468000198550010000049151230202004</v>
          </cell>
          <cell r="M91" t="str">
            <v>26 -  Pernambuco</v>
          </cell>
          <cell r="N91">
            <v>652.79999999999995</v>
          </cell>
        </row>
        <row r="92">
          <cell r="C92" t="str">
            <v>HMR</v>
          </cell>
          <cell r="E92" t="str">
            <v>3.12 - Material Hospitalar</v>
          </cell>
          <cell r="F92" t="str">
            <v>21216468000198</v>
          </cell>
          <cell r="G92" t="str">
            <v>SANMED DISTRIBUIDORA DE PRODUTOS MEDICO HOSPITALARES</v>
          </cell>
          <cell r="H92" t="str">
            <v>B</v>
          </cell>
          <cell r="I92" t="str">
            <v>S</v>
          </cell>
          <cell r="J92" t="str">
            <v>4923</v>
          </cell>
          <cell r="K92">
            <v>44063</v>
          </cell>
          <cell r="L92" t="str">
            <v>26200821216468000198550010000049231232202003</v>
          </cell>
          <cell r="M92" t="str">
            <v>26 -  Pernambuco</v>
          </cell>
          <cell r="N92">
            <v>712.8</v>
          </cell>
        </row>
        <row r="93">
          <cell r="C93" t="str">
            <v>HMR</v>
          </cell>
          <cell r="E93" t="str">
            <v>3.12 - Material Hospitalar</v>
          </cell>
          <cell r="F93" t="str">
            <v>21216468000198</v>
          </cell>
          <cell r="G93" t="str">
            <v>SANMED DISTRIBUIDORA DE PRODUTOS MEDICO HOSPITALARES</v>
          </cell>
          <cell r="H93" t="str">
            <v>B</v>
          </cell>
          <cell r="I93" t="str">
            <v>S</v>
          </cell>
          <cell r="J93" t="str">
            <v>4942</v>
          </cell>
          <cell r="K93">
            <v>44069</v>
          </cell>
          <cell r="L93" t="str">
            <v>26200821216408000198550010000049421238202000</v>
          </cell>
          <cell r="M93" t="str">
            <v>26 -  Pernambuco</v>
          </cell>
          <cell r="N93">
            <v>602.16</v>
          </cell>
        </row>
        <row r="94">
          <cell r="C94" t="str">
            <v>HMR</v>
          </cell>
          <cell r="E94" t="str">
            <v>3.12 - Material Hospitalar</v>
          </cell>
          <cell r="F94" t="str">
            <v>21216468000198</v>
          </cell>
          <cell r="G94" t="str">
            <v>SANMED DISTRIBUIDORA DE PRODUTOS MEDICO HOSPITALARES</v>
          </cell>
          <cell r="H94" t="str">
            <v>B</v>
          </cell>
          <cell r="I94" t="str">
            <v>S</v>
          </cell>
          <cell r="J94" t="str">
            <v>4948</v>
          </cell>
          <cell r="K94">
            <v>44071</v>
          </cell>
          <cell r="L94" t="str">
            <v>26200821216468000198550010000049481240202008</v>
          </cell>
          <cell r="M94" t="str">
            <v>26 -  Pernambuco</v>
          </cell>
          <cell r="N94">
            <v>584</v>
          </cell>
        </row>
        <row r="95">
          <cell r="C95" t="str">
            <v>HMR</v>
          </cell>
          <cell r="E95" t="str">
            <v>3.12 - Material Hospitalar</v>
          </cell>
          <cell r="F95" t="str">
            <v>21381761000100</v>
          </cell>
          <cell r="G95" t="str">
            <v>SIX DISTRIBUIDORA HOSPITALAR LTDA</v>
          </cell>
          <cell r="H95" t="str">
            <v>B</v>
          </cell>
          <cell r="I95" t="str">
            <v>S</v>
          </cell>
          <cell r="J95" t="str">
            <v>32856</v>
          </cell>
          <cell r="K95">
            <v>44046</v>
          </cell>
          <cell r="L95" t="str">
            <v>26200821381761000100550010000328561653566112</v>
          </cell>
          <cell r="M95" t="str">
            <v>26 -  Pernambuco</v>
          </cell>
          <cell r="N95">
            <v>527</v>
          </cell>
        </row>
        <row r="96">
          <cell r="C96" t="str">
            <v>HMR</v>
          </cell>
          <cell r="E96" t="str">
            <v>3.12 - Material Hospitalar</v>
          </cell>
          <cell r="F96" t="str">
            <v>09127775000105</v>
          </cell>
          <cell r="G96" t="str">
            <v xml:space="preserve">SOMER COMERCIAL DE MAT HOSPITALAR </v>
          </cell>
          <cell r="H96" t="str">
            <v>B</v>
          </cell>
          <cell r="I96" t="str">
            <v>S</v>
          </cell>
          <cell r="J96" t="str">
            <v>24060</v>
          </cell>
          <cell r="K96">
            <v>44070</v>
          </cell>
          <cell r="L96" t="str">
            <v>26200809127775000105550010000240601485763481</v>
          </cell>
          <cell r="M96" t="str">
            <v>26 -  Pernambuco</v>
          </cell>
          <cell r="N96">
            <v>1481.76</v>
          </cell>
        </row>
        <row r="97">
          <cell r="C97" t="str">
            <v>HMR</v>
          </cell>
          <cell r="E97" t="str">
            <v>3.12 - Material Hospitalar</v>
          </cell>
          <cell r="F97" t="str">
            <v>09127775000105</v>
          </cell>
          <cell r="G97" t="str">
            <v xml:space="preserve">SOMER COMERCIAL DE MAT HOSPITALAR </v>
          </cell>
          <cell r="H97" t="str">
            <v>B</v>
          </cell>
          <cell r="I97" t="str">
            <v>S</v>
          </cell>
          <cell r="J97" t="str">
            <v>24075</v>
          </cell>
          <cell r="K97">
            <v>44071</v>
          </cell>
          <cell r="L97" t="str">
            <v>26200809127775000105550010000240751027629102</v>
          </cell>
          <cell r="M97" t="str">
            <v>26 -  Pernambuco</v>
          </cell>
          <cell r="N97">
            <v>1157</v>
          </cell>
        </row>
        <row r="98">
          <cell r="C98" t="str">
            <v>HMR</v>
          </cell>
          <cell r="E98" t="str">
            <v>3.12 - Material Hospitalar</v>
          </cell>
          <cell r="F98" t="str">
            <v>01884446000199</v>
          </cell>
          <cell r="G98" t="str">
            <v>TECNOVIDA COMERCIAL LTDA</v>
          </cell>
          <cell r="H98" t="str">
            <v>B</v>
          </cell>
          <cell r="I98" t="str">
            <v>S</v>
          </cell>
          <cell r="J98" t="str">
            <v>122797</v>
          </cell>
          <cell r="K98">
            <v>44063</v>
          </cell>
          <cell r="L98" t="str">
            <v>26200801884446000199550010001227971090004726</v>
          </cell>
          <cell r="M98" t="str">
            <v>26 -  Pernambuco</v>
          </cell>
          <cell r="N98">
            <v>766.8</v>
          </cell>
        </row>
        <row r="99">
          <cell r="C99" t="str">
            <v>HMR</v>
          </cell>
          <cell r="E99" t="str">
            <v>3.12 - Material Hospitalar</v>
          </cell>
          <cell r="F99" t="str">
            <v>01884446000199</v>
          </cell>
          <cell r="G99" t="str">
            <v>TECNOVIDA COMERCIAL LTDA</v>
          </cell>
          <cell r="H99" t="str">
            <v>B</v>
          </cell>
          <cell r="I99" t="str">
            <v>S</v>
          </cell>
          <cell r="J99" t="str">
            <v>123021</v>
          </cell>
          <cell r="K99">
            <v>44074</v>
          </cell>
          <cell r="L99" t="str">
            <v>26200801884446000199550010001230211091038983</v>
          </cell>
          <cell r="M99" t="str">
            <v>26 -  Pernambuco</v>
          </cell>
          <cell r="N99">
            <v>1255.2</v>
          </cell>
        </row>
        <row r="100">
          <cell r="C100" t="str">
            <v>HMR</v>
          </cell>
          <cell r="E100" t="str">
            <v>3.12 - Material Hospitalar</v>
          </cell>
          <cell r="F100" t="str">
            <v>09248801000145</v>
          </cell>
          <cell r="G100" t="str">
            <v>TOPMEDIC COMERCIO DE PRODUTOS FARMACEUTICOS</v>
          </cell>
          <cell r="H100" t="str">
            <v>B</v>
          </cell>
          <cell r="I100" t="str">
            <v>S</v>
          </cell>
          <cell r="J100" t="str">
            <v>108</v>
          </cell>
          <cell r="K100">
            <v>44050</v>
          </cell>
          <cell r="L100" t="str">
            <v>26200809248801000145550010000001081100008017</v>
          </cell>
          <cell r="M100" t="str">
            <v>26 -  Pernambuco</v>
          </cell>
          <cell r="N100">
            <v>561.6</v>
          </cell>
        </row>
        <row r="101">
          <cell r="C101" t="str">
            <v>HMR</v>
          </cell>
          <cell r="E101" t="str">
            <v>3.12 - Material Hospitalar</v>
          </cell>
          <cell r="F101" t="str">
            <v>09248801000145</v>
          </cell>
          <cell r="G101" t="str">
            <v>TOPMEDIC COMERCIO DE PRODUTOS FARMACEUTICOS</v>
          </cell>
          <cell r="H101" t="str">
            <v>B</v>
          </cell>
          <cell r="I101" t="str">
            <v>S</v>
          </cell>
          <cell r="J101" t="str">
            <v>114</v>
          </cell>
          <cell r="K101">
            <v>44063</v>
          </cell>
          <cell r="L101" t="str">
            <v>26200809248801000145550010000001141100004116</v>
          </cell>
          <cell r="M101" t="str">
            <v>26 -  Pernambuco</v>
          </cell>
          <cell r="N101">
            <v>1934.4</v>
          </cell>
        </row>
        <row r="102">
          <cell r="C102" t="str">
            <v>HMR</v>
          </cell>
          <cell r="E102" t="str">
            <v>3.4 - Material Farmacológico</v>
          </cell>
          <cell r="F102" t="str">
            <v>11260846000187</v>
          </cell>
          <cell r="G102" t="str">
            <v>ANBIOTON IMPORTADORA LTDA</v>
          </cell>
          <cell r="H102" t="str">
            <v>B</v>
          </cell>
          <cell r="I102" t="str">
            <v>S</v>
          </cell>
          <cell r="J102" t="str">
            <v>118801</v>
          </cell>
          <cell r="K102">
            <v>44042</v>
          </cell>
          <cell r="L102" t="str">
            <v>35200711260846000187550010001188011100001471</v>
          </cell>
          <cell r="M102" t="str">
            <v>35 -  São Paulo</v>
          </cell>
          <cell r="N102">
            <v>1706</v>
          </cell>
        </row>
        <row r="103">
          <cell r="C103" t="str">
            <v>HMR</v>
          </cell>
          <cell r="E103" t="str">
            <v>3.4 - Material Farmacológico</v>
          </cell>
          <cell r="F103" t="str">
            <v>11260846000187</v>
          </cell>
          <cell r="G103" t="str">
            <v>ANBIOTON IMPORTADORA LTDA</v>
          </cell>
          <cell r="H103" t="str">
            <v>B</v>
          </cell>
          <cell r="I103" t="str">
            <v>S</v>
          </cell>
          <cell r="J103" t="str">
            <v>118806</v>
          </cell>
          <cell r="K103">
            <v>44042</v>
          </cell>
          <cell r="L103" t="str">
            <v>35200711260846000187550010001188061100306830</v>
          </cell>
          <cell r="M103" t="str">
            <v>35 -  São Paulo</v>
          </cell>
          <cell r="N103">
            <v>2416</v>
          </cell>
        </row>
        <row r="104">
          <cell r="C104" t="str">
            <v>HMR</v>
          </cell>
          <cell r="E104" t="str">
            <v>3.4 - Material Farmacológico</v>
          </cell>
          <cell r="F104" t="str">
            <v>11260846000187</v>
          </cell>
          <cell r="G104" t="str">
            <v>ANBIOTON IMPORTADORA LTDA</v>
          </cell>
          <cell r="H104" t="str">
            <v>B</v>
          </cell>
          <cell r="I104" t="str">
            <v>S</v>
          </cell>
          <cell r="J104" t="str">
            <v>118826</v>
          </cell>
          <cell r="K104">
            <v>44042</v>
          </cell>
          <cell r="L104" t="str">
            <v>35200711260846000187550010001188261100202948</v>
          </cell>
          <cell r="M104" t="str">
            <v>35 -  São Paulo</v>
          </cell>
          <cell r="N104">
            <v>10556</v>
          </cell>
        </row>
        <row r="105">
          <cell r="C105" t="str">
            <v>HMR</v>
          </cell>
          <cell r="E105" t="str">
            <v>3.4 - Material Farmacológico</v>
          </cell>
          <cell r="F105" t="str">
            <v>11260846000187</v>
          </cell>
          <cell r="G105" t="str">
            <v>ANBIOTON IMPORTADORA LTDA</v>
          </cell>
          <cell r="H105" t="str">
            <v>B</v>
          </cell>
          <cell r="I105" t="str">
            <v>S</v>
          </cell>
          <cell r="J105" t="str">
            <v>119016</v>
          </cell>
          <cell r="K105">
            <v>44046</v>
          </cell>
          <cell r="L105" t="str">
            <v>35200811260846000187550010001190161100294891</v>
          </cell>
          <cell r="M105" t="str">
            <v>35 -  São Paulo</v>
          </cell>
          <cell r="N105">
            <v>16274.5</v>
          </cell>
        </row>
        <row r="106">
          <cell r="C106" t="str">
            <v>HMR</v>
          </cell>
          <cell r="E106" t="str">
            <v>3.4 - Material Farmacológico</v>
          </cell>
          <cell r="F106" t="str">
            <v>11260846000187</v>
          </cell>
          <cell r="G106" t="str">
            <v>ANBIOTON IMPORTADORA LTDA</v>
          </cell>
          <cell r="H106" t="str">
            <v>B</v>
          </cell>
          <cell r="I106" t="str">
            <v>S</v>
          </cell>
          <cell r="J106" t="str">
            <v>120142</v>
          </cell>
          <cell r="K106">
            <v>44057</v>
          </cell>
          <cell r="L106" t="str">
            <v>35200811260846000187550010001201421100215957</v>
          </cell>
          <cell r="M106" t="str">
            <v>35 -  São Paulo</v>
          </cell>
          <cell r="N106">
            <v>12771</v>
          </cell>
        </row>
        <row r="107">
          <cell r="C107" t="str">
            <v>HMR</v>
          </cell>
          <cell r="E107" t="str">
            <v>3.4 - Material Farmacológico</v>
          </cell>
          <cell r="F107" t="str">
            <v>11260846000187</v>
          </cell>
          <cell r="G107" t="str">
            <v>ANBIOTON IMPORTADORA LTDA</v>
          </cell>
          <cell r="H107" t="str">
            <v>B</v>
          </cell>
          <cell r="I107" t="str">
            <v>S</v>
          </cell>
          <cell r="J107" t="str">
            <v>120143</v>
          </cell>
          <cell r="K107">
            <v>44057</v>
          </cell>
          <cell r="L107" t="str">
            <v>35200811260846000187550010001201431100131670</v>
          </cell>
          <cell r="M107" t="str">
            <v>35 -  São Paulo</v>
          </cell>
          <cell r="N107">
            <v>240</v>
          </cell>
        </row>
        <row r="108">
          <cell r="C108" t="str">
            <v>HMR</v>
          </cell>
          <cell r="E108" t="str">
            <v>3.4 - Material Farmacológico</v>
          </cell>
          <cell r="F108" t="str">
            <v>08674752000140</v>
          </cell>
          <cell r="G108" t="str">
            <v>CIRURGICA MONTEBELLO LTDA</v>
          </cell>
          <cell r="H108" t="str">
            <v>B</v>
          </cell>
          <cell r="I108" t="str">
            <v>S</v>
          </cell>
          <cell r="J108" t="str">
            <v>85313</v>
          </cell>
          <cell r="K108">
            <v>44043</v>
          </cell>
          <cell r="L108" t="str">
            <v>26200708674752000140550010000853131386436800</v>
          </cell>
          <cell r="M108" t="str">
            <v>26 -  Pernambuco</v>
          </cell>
          <cell r="N108">
            <v>1208.8800000000001</v>
          </cell>
        </row>
        <row r="109">
          <cell r="C109" t="str">
            <v>HMR</v>
          </cell>
          <cell r="E109" t="str">
            <v>3.4 - Material Farmacológico</v>
          </cell>
          <cell r="F109" t="str">
            <v>08674752000140</v>
          </cell>
          <cell r="G109" t="str">
            <v>CIRURGICA MONTEBELLO LTDA</v>
          </cell>
          <cell r="H109" t="str">
            <v>B</v>
          </cell>
          <cell r="I109" t="str">
            <v>S</v>
          </cell>
          <cell r="J109" t="str">
            <v>85324</v>
          </cell>
          <cell r="K109">
            <v>44043</v>
          </cell>
          <cell r="L109" t="str">
            <v>26200708674752000140550010000853241613927722</v>
          </cell>
          <cell r="M109" t="str">
            <v>26 -  Pernambuco</v>
          </cell>
          <cell r="N109">
            <v>2118.25</v>
          </cell>
        </row>
        <row r="110">
          <cell r="C110" t="str">
            <v>HMR</v>
          </cell>
          <cell r="E110" t="str">
            <v>3.4 - Material Farmacológico</v>
          </cell>
          <cell r="F110" t="str">
            <v>08674752000140</v>
          </cell>
          <cell r="G110" t="str">
            <v>CIRURGICA MONTEBELLO LTDA</v>
          </cell>
          <cell r="H110" t="str">
            <v>B</v>
          </cell>
          <cell r="I110" t="str">
            <v>S</v>
          </cell>
          <cell r="J110" t="str">
            <v>85325</v>
          </cell>
          <cell r="K110">
            <v>44043</v>
          </cell>
          <cell r="L110" t="str">
            <v>26200708674752000140550010000853251263542719</v>
          </cell>
          <cell r="M110" t="str">
            <v>26 -  Pernambuco</v>
          </cell>
          <cell r="N110">
            <v>372.68</v>
          </cell>
        </row>
        <row r="111">
          <cell r="C111" t="str">
            <v>HMR</v>
          </cell>
          <cell r="E111" t="str">
            <v>3.4 - Material Farmacológico</v>
          </cell>
          <cell r="F111" t="str">
            <v>12420164001048</v>
          </cell>
          <cell r="G111" t="str">
            <v xml:space="preserve">CM HOSPITALAR S.A </v>
          </cell>
          <cell r="H111" t="str">
            <v>B</v>
          </cell>
          <cell r="I111" t="str">
            <v>S</v>
          </cell>
          <cell r="J111" t="str">
            <v>72251</v>
          </cell>
          <cell r="K111">
            <v>44057</v>
          </cell>
          <cell r="L111" t="str">
            <v>26200812420164001048550010000722511100019131</v>
          </cell>
          <cell r="M111" t="str">
            <v>26 -  Pernambuco</v>
          </cell>
          <cell r="N111">
            <v>2423.33</v>
          </cell>
        </row>
        <row r="112">
          <cell r="C112" t="str">
            <v>HMR</v>
          </cell>
          <cell r="E112" t="str">
            <v>3.4 - Material Farmacológico</v>
          </cell>
          <cell r="F112" t="str">
            <v>12420164001048</v>
          </cell>
          <cell r="G112" t="str">
            <v xml:space="preserve">CM HOSPITALAR S.A </v>
          </cell>
          <cell r="H112" t="str">
            <v>B</v>
          </cell>
          <cell r="I112" t="str">
            <v>S</v>
          </cell>
          <cell r="J112" t="str">
            <v>72740</v>
          </cell>
          <cell r="K112">
            <v>44063</v>
          </cell>
          <cell r="L112" t="str">
            <v>26200812420164001048550010000727401100165050</v>
          </cell>
          <cell r="M112" t="str">
            <v>26 -  Pernambuco</v>
          </cell>
          <cell r="N112">
            <v>438</v>
          </cell>
        </row>
        <row r="113">
          <cell r="C113" t="str">
            <v>HMR</v>
          </cell>
          <cell r="E113" t="str">
            <v>3.4 - Material Farmacológico</v>
          </cell>
          <cell r="F113" t="str">
            <v>17010735000107</v>
          </cell>
          <cell r="G113" t="str">
            <v>DERMATOFLORA LTDA ME</v>
          </cell>
          <cell r="H113" t="str">
            <v>B</v>
          </cell>
          <cell r="I113" t="str">
            <v>S</v>
          </cell>
          <cell r="J113" t="str">
            <v>2136</v>
          </cell>
          <cell r="K113">
            <v>44046</v>
          </cell>
          <cell r="L113" t="str">
            <v>26200817010735000107550010000021361241901523</v>
          </cell>
          <cell r="M113" t="str">
            <v>26 -  Pernambuco</v>
          </cell>
          <cell r="N113">
            <v>182</v>
          </cell>
        </row>
        <row r="114">
          <cell r="C114" t="str">
            <v>HMR</v>
          </cell>
          <cell r="E114" t="str">
            <v>3.4 - Material Farmacológico</v>
          </cell>
          <cell r="F114" t="str">
            <v>17010735000107</v>
          </cell>
          <cell r="G114" t="str">
            <v>DERMATOFLORA LTDA ME</v>
          </cell>
          <cell r="H114" t="str">
            <v>B</v>
          </cell>
          <cell r="I114" t="str">
            <v>S</v>
          </cell>
          <cell r="J114" t="str">
            <v>2137</v>
          </cell>
          <cell r="K114">
            <v>44046</v>
          </cell>
          <cell r="L114" t="str">
            <v>26200817010735000107550010000021371955503630</v>
          </cell>
          <cell r="M114" t="str">
            <v>26 -  Pernambuco</v>
          </cell>
          <cell r="N114">
            <v>426</v>
          </cell>
        </row>
        <row r="115">
          <cell r="C115" t="str">
            <v>HMR</v>
          </cell>
          <cell r="E115" t="str">
            <v>3.4 - Material Farmacológico</v>
          </cell>
          <cell r="F115" t="str">
            <v>17010735000107</v>
          </cell>
          <cell r="G115" t="str">
            <v>DERMATOFLORA LTDA ME</v>
          </cell>
          <cell r="H115" t="str">
            <v>B</v>
          </cell>
          <cell r="I115" t="str">
            <v>S</v>
          </cell>
          <cell r="J115" t="str">
            <v>2152</v>
          </cell>
          <cell r="K115">
            <v>44056</v>
          </cell>
          <cell r="L115" t="str">
            <v>26200817010735000107550010000021521897979654</v>
          </cell>
          <cell r="M115" t="str">
            <v>26 -  Pernambuco</v>
          </cell>
          <cell r="N115">
            <v>441</v>
          </cell>
        </row>
        <row r="116">
          <cell r="C116" t="str">
            <v>HMR</v>
          </cell>
          <cell r="E116" t="str">
            <v>3.4 - Material Farmacológico</v>
          </cell>
          <cell r="F116" t="str">
            <v>12882932000194</v>
          </cell>
          <cell r="G116" t="str">
            <v>EXOMED COMERCIO ATACADISTA DE MEDICAMENTOS LTDA</v>
          </cell>
          <cell r="H116" t="str">
            <v>B</v>
          </cell>
          <cell r="I116" t="str">
            <v>S</v>
          </cell>
          <cell r="J116" t="str">
            <v>143975</v>
          </cell>
          <cell r="K116">
            <v>44057</v>
          </cell>
          <cell r="L116" t="str">
            <v>26200812882932000194550010001439751491644868</v>
          </cell>
          <cell r="M116" t="str">
            <v>26 -  Pernambuco</v>
          </cell>
          <cell r="N116">
            <v>7500</v>
          </cell>
        </row>
        <row r="117">
          <cell r="C117" t="str">
            <v>HMR</v>
          </cell>
          <cell r="E117" t="str">
            <v>3.4 - Material Farmacológico</v>
          </cell>
          <cell r="F117" t="str">
            <v>12882932000194</v>
          </cell>
          <cell r="G117" t="str">
            <v>EXOMED COMERCIO ATACADISTA DE MEDICAMENTOS LTDA</v>
          </cell>
          <cell r="H117" t="str">
            <v>B</v>
          </cell>
          <cell r="I117" t="str">
            <v>S</v>
          </cell>
          <cell r="J117" t="str">
            <v>144225</v>
          </cell>
          <cell r="K117">
            <v>44069</v>
          </cell>
          <cell r="L117" t="str">
            <v>26200812882932000194550010001442251003224915</v>
          </cell>
          <cell r="M117" t="str">
            <v>26 -  Pernambuco</v>
          </cell>
          <cell r="N117">
            <v>5036.3999999999996</v>
          </cell>
        </row>
        <row r="118">
          <cell r="C118" t="str">
            <v>HMR</v>
          </cell>
          <cell r="E118" t="str">
            <v>3.4 - Material Farmacológico</v>
          </cell>
          <cell r="F118" t="str">
            <v>04342595000203</v>
          </cell>
          <cell r="G118" t="str">
            <v>FARMATER MEDICAMENTOS LTDA</v>
          </cell>
          <cell r="H118" t="str">
            <v>B</v>
          </cell>
          <cell r="I118" t="str">
            <v>S</v>
          </cell>
          <cell r="J118" t="str">
            <v>15255</v>
          </cell>
          <cell r="K118">
            <v>44042</v>
          </cell>
          <cell r="L118" t="str">
            <v>31200704342595000203550010000152551000268656</v>
          </cell>
          <cell r="M118" t="str">
            <v>31 -  Minas Gerais</v>
          </cell>
          <cell r="N118">
            <v>916.8</v>
          </cell>
        </row>
        <row r="119">
          <cell r="C119" t="str">
            <v>HMR</v>
          </cell>
          <cell r="E119" t="str">
            <v>3.4 - Material Farmacológico</v>
          </cell>
          <cell r="F119" t="str">
            <v>04342595000203</v>
          </cell>
          <cell r="G119" t="str">
            <v>FARMATER MEDICAMENTOS LTDA</v>
          </cell>
          <cell r="H119" t="str">
            <v>B</v>
          </cell>
          <cell r="I119" t="str">
            <v>S</v>
          </cell>
          <cell r="J119" t="str">
            <v>15842</v>
          </cell>
          <cell r="K119">
            <v>44060</v>
          </cell>
          <cell r="L119" t="str">
            <v>31200804342595000203550010000158421000276908</v>
          </cell>
          <cell r="M119" t="str">
            <v>31 -  Minas Gerais</v>
          </cell>
          <cell r="N119">
            <v>776.22</v>
          </cell>
        </row>
        <row r="120">
          <cell r="C120" t="str">
            <v>HMR</v>
          </cell>
          <cell r="E120" t="str">
            <v>3.4 - Material Farmacológico</v>
          </cell>
          <cell r="F120" t="str">
            <v>04342595000203</v>
          </cell>
          <cell r="G120" t="str">
            <v>FARMATER MEDICAMENTOS LTDA</v>
          </cell>
          <cell r="H120" t="str">
            <v>B</v>
          </cell>
          <cell r="I120" t="str">
            <v>S</v>
          </cell>
          <cell r="J120" t="str">
            <v>15881</v>
          </cell>
          <cell r="K120">
            <v>44061</v>
          </cell>
          <cell r="L120" t="str">
            <v>31200804342595000203550010000158811000278232</v>
          </cell>
          <cell r="M120" t="str">
            <v>31 -  Minas Gerais</v>
          </cell>
          <cell r="N120">
            <v>1176</v>
          </cell>
        </row>
        <row r="121">
          <cell r="C121" t="str">
            <v>HMR</v>
          </cell>
          <cell r="E121" t="str">
            <v>3.4 - Material Farmacológico</v>
          </cell>
          <cell r="F121" t="str">
            <v>09607807000161</v>
          </cell>
          <cell r="G121" t="str">
            <v>INJEFARMA C E S DIST LTDA</v>
          </cell>
          <cell r="H121" t="str">
            <v>B</v>
          </cell>
          <cell r="I121" t="str">
            <v>S</v>
          </cell>
          <cell r="J121" t="str">
            <v>16295</v>
          </cell>
          <cell r="K121">
            <v>44047</v>
          </cell>
          <cell r="L121" t="str">
            <v>26200809607807000161550010000162951660738666</v>
          </cell>
          <cell r="M121" t="str">
            <v>26 -  Pernambuco</v>
          </cell>
          <cell r="N121">
            <v>148.5</v>
          </cell>
        </row>
        <row r="122">
          <cell r="C122" t="str">
            <v>HMR</v>
          </cell>
          <cell r="E122" t="str">
            <v>3.4 - Material Farmacológico</v>
          </cell>
          <cell r="F122" t="str">
            <v>09137934000225</v>
          </cell>
          <cell r="G122" t="str">
            <v>NORDICA DIST HOSPITALAR LTDA</v>
          </cell>
          <cell r="H122" t="str">
            <v>B</v>
          </cell>
          <cell r="I122" t="str">
            <v>S</v>
          </cell>
          <cell r="J122" t="str">
            <v>1702</v>
          </cell>
          <cell r="K122">
            <v>44046</v>
          </cell>
          <cell r="L122" t="str">
            <v>26200809137934000225558880000017021764490072</v>
          </cell>
          <cell r="M122" t="str">
            <v>26 -  Pernambuco</v>
          </cell>
          <cell r="N122">
            <v>2030</v>
          </cell>
        </row>
        <row r="123">
          <cell r="C123" t="str">
            <v>HMR</v>
          </cell>
          <cell r="E123" t="str">
            <v>3.4 - Material Farmacológico</v>
          </cell>
          <cell r="F123" t="str">
            <v>09137934000225</v>
          </cell>
          <cell r="G123" t="str">
            <v>NORDICA DIST HOSPITALAR LTDA</v>
          </cell>
          <cell r="H123" t="str">
            <v>B</v>
          </cell>
          <cell r="I123" t="str">
            <v>S</v>
          </cell>
          <cell r="J123" t="str">
            <v>1818</v>
          </cell>
          <cell r="K123">
            <v>44057</v>
          </cell>
          <cell r="L123" t="str">
            <v>26200809137934000225558880000018181516472177</v>
          </cell>
          <cell r="M123" t="str">
            <v>26 -  Pernambuco</v>
          </cell>
          <cell r="N123">
            <v>90</v>
          </cell>
        </row>
        <row r="124">
          <cell r="C124" t="str">
            <v>HMR</v>
          </cell>
          <cell r="E124" t="str">
            <v>3.4 - Material Farmacológico</v>
          </cell>
          <cell r="F124" t="str">
            <v>19125796000137</v>
          </cell>
          <cell r="G124" t="str">
            <v>NORDMARKET COM DE PROD HOSP LTDA ME</v>
          </cell>
          <cell r="H124" t="str">
            <v>B</v>
          </cell>
          <cell r="I124" t="str">
            <v>S</v>
          </cell>
          <cell r="J124" t="str">
            <v>22620</v>
          </cell>
          <cell r="K124">
            <v>44043</v>
          </cell>
          <cell r="L124" t="str">
            <v>25200719125796000137550010000226201325770873</v>
          </cell>
          <cell r="M124" t="str">
            <v>25 -  Paraíba</v>
          </cell>
          <cell r="N124">
            <v>1395</v>
          </cell>
        </row>
        <row r="125">
          <cell r="C125" t="str">
            <v>HMR</v>
          </cell>
          <cell r="E125" t="str">
            <v>3.4 - Material Farmacológico</v>
          </cell>
          <cell r="F125" t="str">
            <v>08958628000106</v>
          </cell>
          <cell r="G125" t="str">
            <v>ONCOEXO  DISTRIB DE MEDICAMENTOS LTDA</v>
          </cell>
          <cell r="H125" t="str">
            <v>B</v>
          </cell>
          <cell r="I125" t="str">
            <v>S</v>
          </cell>
          <cell r="J125" t="str">
            <v>19187</v>
          </cell>
          <cell r="K125">
            <v>44049</v>
          </cell>
          <cell r="L125" t="str">
            <v>26200808958628000106550010000191871116353844</v>
          </cell>
          <cell r="M125" t="str">
            <v>26 -  Pernambuco</v>
          </cell>
          <cell r="N125">
            <v>25353.54</v>
          </cell>
        </row>
        <row r="126">
          <cell r="C126" t="str">
            <v>HMR</v>
          </cell>
          <cell r="E126" t="str">
            <v>3.4 - Material Farmacológico</v>
          </cell>
          <cell r="F126" t="str">
            <v>08958628000106</v>
          </cell>
          <cell r="G126" t="str">
            <v>ONCOEXO  DISTRIB DE MEDICAMENTOS LTDA</v>
          </cell>
          <cell r="H126" t="str">
            <v>B</v>
          </cell>
          <cell r="I126" t="str">
            <v>S</v>
          </cell>
          <cell r="J126" t="str">
            <v>19292</v>
          </cell>
          <cell r="K126">
            <v>44057</v>
          </cell>
          <cell r="L126" t="str">
            <v>26200808958628000106550010000192921113648377</v>
          </cell>
          <cell r="M126" t="str">
            <v>26 -  Pernambuco</v>
          </cell>
          <cell r="N126">
            <v>2817.06</v>
          </cell>
        </row>
        <row r="127">
          <cell r="C127" t="str">
            <v>HMR</v>
          </cell>
          <cell r="E127" t="str">
            <v>3.4 - Material Farmacológico</v>
          </cell>
          <cell r="F127" t="str">
            <v>03817043000152</v>
          </cell>
          <cell r="G127" t="str">
            <v>PHARMAPLUS LTDA</v>
          </cell>
          <cell r="H127" t="str">
            <v>B</v>
          </cell>
          <cell r="I127" t="str">
            <v>S</v>
          </cell>
          <cell r="J127" t="str">
            <v>22106</v>
          </cell>
          <cell r="K127">
            <v>44043</v>
          </cell>
          <cell r="L127" t="str">
            <v>26200703817043000152550010000221061076028912</v>
          </cell>
          <cell r="M127" t="str">
            <v>26 -  Pernambuco</v>
          </cell>
          <cell r="N127">
            <v>988.14</v>
          </cell>
        </row>
        <row r="128">
          <cell r="C128" t="str">
            <v>HMR</v>
          </cell>
          <cell r="E128" t="str">
            <v>3.4 - Material Farmacológico</v>
          </cell>
          <cell r="F128" t="str">
            <v>03817043000152</v>
          </cell>
          <cell r="G128" t="str">
            <v>PHARMAPLUS LTDA</v>
          </cell>
          <cell r="H128" t="str">
            <v>B</v>
          </cell>
          <cell r="I128" t="str">
            <v>S</v>
          </cell>
          <cell r="J128" t="str">
            <v>22592</v>
          </cell>
          <cell r="K128">
            <v>44057</v>
          </cell>
          <cell r="L128" t="str">
            <v>26200803817043000152550010000225921066114860</v>
          </cell>
          <cell r="M128" t="str">
            <v>26 -  Pernambuco</v>
          </cell>
          <cell r="N128">
            <v>1280</v>
          </cell>
        </row>
        <row r="129">
          <cell r="C129" t="str">
            <v>HMR</v>
          </cell>
          <cell r="E129" t="str">
            <v>3.4 - Material Farmacológico</v>
          </cell>
          <cell r="F129" t="str">
            <v>03817043000152</v>
          </cell>
          <cell r="G129" t="str">
            <v>PHARMAPLUS LTDA</v>
          </cell>
          <cell r="H129" t="str">
            <v>B</v>
          </cell>
          <cell r="I129" t="str">
            <v>S</v>
          </cell>
          <cell r="J129" t="str">
            <v>22636</v>
          </cell>
          <cell r="K129">
            <v>44057</v>
          </cell>
          <cell r="L129" t="str">
            <v>26200803817043000152550010000226361037668647</v>
          </cell>
          <cell r="M129" t="str">
            <v>26 -  Pernambuco</v>
          </cell>
          <cell r="N129">
            <v>776</v>
          </cell>
        </row>
        <row r="130">
          <cell r="C130" t="str">
            <v>HMR</v>
          </cell>
          <cell r="E130" t="str">
            <v>3.4 - Material Farmacológico</v>
          </cell>
          <cell r="F130" t="str">
            <v>03817043000152</v>
          </cell>
          <cell r="G130" t="str">
            <v>PHARMAPLUS LTDA</v>
          </cell>
          <cell r="H130" t="str">
            <v>B</v>
          </cell>
          <cell r="I130" t="str">
            <v>S</v>
          </cell>
          <cell r="J130" t="str">
            <v>22663</v>
          </cell>
          <cell r="K130">
            <v>44058</v>
          </cell>
          <cell r="L130" t="str">
            <v>26200803817043000152550010000226631022837259</v>
          </cell>
          <cell r="M130" t="str">
            <v>26 -  Pernambuco</v>
          </cell>
          <cell r="N130">
            <v>2065</v>
          </cell>
        </row>
        <row r="131">
          <cell r="C131" t="str">
            <v>HMR</v>
          </cell>
          <cell r="E131" t="str">
            <v>3.4 - Material Farmacológico</v>
          </cell>
          <cell r="F131" t="str">
            <v>21381761000100</v>
          </cell>
          <cell r="G131" t="str">
            <v>SIX DISTRIBUIDORA HOSPITALAR LTDA</v>
          </cell>
          <cell r="H131" t="str">
            <v>B</v>
          </cell>
          <cell r="I131" t="str">
            <v>S</v>
          </cell>
          <cell r="J131" t="str">
            <v>33076</v>
          </cell>
          <cell r="K131">
            <v>44056</v>
          </cell>
          <cell r="L131" t="str">
            <v>26200821381761000100550010000330761294834959</v>
          </cell>
          <cell r="M131" t="str">
            <v>26 -  Pernambuco</v>
          </cell>
          <cell r="N131">
            <v>15015.3</v>
          </cell>
        </row>
        <row r="132">
          <cell r="C132" t="str">
            <v>HMR</v>
          </cell>
          <cell r="E132" t="str">
            <v>3.4 - Material Farmacológico</v>
          </cell>
          <cell r="F132" t="str">
            <v>21381761000100</v>
          </cell>
          <cell r="G132" t="str">
            <v>SIX DISTRIBUIDORA HOSPITALAR LTDA</v>
          </cell>
          <cell r="H132" t="str">
            <v>B</v>
          </cell>
          <cell r="I132" t="str">
            <v>S</v>
          </cell>
          <cell r="J132" t="str">
            <v>33383</v>
          </cell>
          <cell r="K132">
            <v>44074</v>
          </cell>
          <cell r="L132" t="str">
            <v>26200821381761000100550010000333831905898453</v>
          </cell>
          <cell r="M132" t="str">
            <v>26 -  Pernambuco</v>
          </cell>
          <cell r="N132">
            <v>1386</v>
          </cell>
        </row>
        <row r="133">
          <cell r="C133" t="str">
            <v>HMR</v>
          </cell>
          <cell r="E133" t="str">
            <v>5.11 - Fornecimento de Alimentação</v>
          </cell>
          <cell r="F133" t="str">
            <v>22940455000120</v>
          </cell>
          <cell r="G133" t="str">
            <v>MOURA &amp; MELO COMERCIO E SERVIÇOS LTDA ME</v>
          </cell>
          <cell r="H133" t="str">
            <v>B</v>
          </cell>
          <cell r="I133" t="str">
            <v>S</v>
          </cell>
          <cell r="J133" t="str">
            <v>9801</v>
          </cell>
          <cell r="K133">
            <v>44071</v>
          </cell>
          <cell r="L133" t="str">
            <v>26200822940455000120550010000098011151980593</v>
          </cell>
          <cell r="M133" t="str">
            <v>26 -  Pernambuco</v>
          </cell>
          <cell r="N133">
            <v>1829.98</v>
          </cell>
        </row>
        <row r="134">
          <cell r="C134" t="str">
            <v>HMR</v>
          </cell>
          <cell r="E134" t="str">
            <v>5.11 - Fornecimento de Alimentação</v>
          </cell>
          <cell r="F134" t="str">
            <v>01884446000199</v>
          </cell>
          <cell r="G134" t="str">
            <v>TECNOVIDA COMERCIAL LTDA</v>
          </cell>
          <cell r="H134" t="str">
            <v>B</v>
          </cell>
          <cell r="I134" t="str">
            <v>S</v>
          </cell>
          <cell r="J134" t="str">
            <v>123020</v>
          </cell>
          <cell r="K134">
            <v>44071</v>
          </cell>
          <cell r="L134" t="str">
            <v>26200801884446000199550010001230201162325699</v>
          </cell>
          <cell r="M134" t="str">
            <v>26 -  Pernambuco</v>
          </cell>
          <cell r="N134">
            <v>270</v>
          </cell>
        </row>
        <row r="135">
          <cell r="C135" t="str">
            <v>HMR</v>
          </cell>
          <cell r="E135" t="str">
            <v>5.11 - Fornecimento de Alimentação</v>
          </cell>
          <cell r="F135" t="str">
            <v>01884446000199</v>
          </cell>
          <cell r="G135" t="str">
            <v>TECNOVIDA COMERCIAL LTDA</v>
          </cell>
          <cell r="H135" t="str">
            <v>B</v>
          </cell>
          <cell r="I135" t="str">
            <v>S</v>
          </cell>
          <cell r="J135" t="str">
            <v>123045</v>
          </cell>
          <cell r="K135">
            <v>44074</v>
          </cell>
          <cell r="L135" t="str">
            <v>26200801884446000199550010001230451133141282</v>
          </cell>
          <cell r="M135" t="str">
            <v>26 -  Pernambuco</v>
          </cell>
          <cell r="N135">
            <v>1810</v>
          </cell>
        </row>
        <row r="136">
          <cell r="C136" t="str">
            <v>HMR</v>
          </cell>
          <cell r="E136" t="str">
            <v>3.2 - Gás e Outros Materiais Engarrafados</v>
          </cell>
          <cell r="F136" t="str">
            <v>24380578002041</v>
          </cell>
          <cell r="G136" t="str">
            <v>WHITE MARTINS GASES INDUSTRIAIS NE LTDA</v>
          </cell>
          <cell r="H136" t="str">
            <v>B</v>
          </cell>
          <cell r="I136" t="str">
            <v>S</v>
          </cell>
          <cell r="J136" t="str">
            <v>1621</v>
          </cell>
          <cell r="K136">
            <v>44055</v>
          </cell>
          <cell r="L136" t="str">
            <v>26200824380578002203550110000016211801344092</v>
          </cell>
          <cell r="M136" t="str">
            <v>26 -  Pernambuco</v>
          </cell>
          <cell r="N136">
            <v>1922.04</v>
          </cell>
        </row>
        <row r="137">
          <cell r="C137" t="str">
            <v>HMR</v>
          </cell>
          <cell r="E137" t="str">
            <v>3.2 - Gás e Outros Materiais Engarrafados</v>
          </cell>
          <cell r="F137" t="str">
            <v>24380578002041</v>
          </cell>
          <cell r="G137" t="str">
            <v>WHITE MARTINS GASES INDUSTRIAIS NE LTDA</v>
          </cell>
          <cell r="H137" t="str">
            <v>B</v>
          </cell>
          <cell r="I137" t="str">
            <v>S</v>
          </cell>
          <cell r="J137" t="str">
            <v>1631</v>
          </cell>
          <cell r="K137">
            <v>44074</v>
          </cell>
          <cell r="L137" t="str">
            <v>26200824380578002203550110000016311803616576</v>
          </cell>
          <cell r="M137" t="str">
            <v>26 -  Pernambuco</v>
          </cell>
          <cell r="N137">
            <v>1945.98</v>
          </cell>
        </row>
        <row r="138">
          <cell r="C138" t="str">
            <v>HMR</v>
          </cell>
          <cell r="E138" t="str">
            <v>3.2 - Gás e Outros Materiais Engarrafados</v>
          </cell>
          <cell r="F138" t="str">
            <v>24380578002041</v>
          </cell>
          <cell r="G138" t="str">
            <v>WHITE MARTINS GASES INDUSTRIAIS NE LTDA</v>
          </cell>
          <cell r="H138" t="str">
            <v>B</v>
          </cell>
          <cell r="I138" t="str">
            <v>S</v>
          </cell>
          <cell r="J138" t="str">
            <v>2259</v>
          </cell>
          <cell r="K138">
            <v>44058</v>
          </cell>
          <cell r="L138" t="str">
            <v>26200824380578002203550390000022591801802556</v>
          </cell>
          <cell r="M138" t="str">
            <v>26 -  Pernambuco</v>
          </cell>
          <cell r="N138">
            <v>2168.2800000000002</v>
          </cell>
        </row>
        <row r="139">
          <cell r="C139" t="str">
            <v>HMR</v>
          </cell>
          <cell r="E139" t="str">
            <v>3.2 - Gás e Outros Materiais Engarrafados</v>
          </cell>
          <cell r="F139" t="str">
            <v>24380578002041</v>
          </cell>
          <cell r="G139" t="str">
            <v>WHITE MARTINS GASES INDUSTRIAIS NE LTDA</v>
          </cell>
          <cell r="H139" t="str">
            <v>B</v>
          </cell>
          <cell r="I139" t="str">
            <v>S</v>
          </cell>
          <cell r="J139" t="str">
            <v>26384</v>
          </cell>
          <cell r="K139">
            <v>44044</v>
          </cell>
          <cell r="L139" t="str">
            <v>26200824380578002041550320000263841800020953</v>
          </cell>
          <cell r="M139" t="str">
            <v>26 -  Pernambuco</v>
          </cell>
          <cell r="N139">
            <v>219.24</v>
          </cell>
        </row>
        <row r="140">
          <cell r="C140" t="str">
            <v>HMR</v>
          </cell>
          <cell r="E140" t="str">
            <v>3.2 - Gás e Outros Materiais Engarrafados</v>
          </cell>
          <cell r="F140" t="str">
            <v>24380578002041</v>
          </cell>
          <cell r="G140" t="str">
            <v>WHITE MARTINS GASES INDUSTRIAIS NE LTDA</v>
          </cell>
          <cell r="H140" t="str">
            <v>B</v>
          </cell>
          <cell r="I140" t="str">
            <v>S</v>
          </cell>
          <cell r="J140" t="str">
            <v>26400</v>
          </cell>
          <cell r="K140">
            <v>44046</v>
          </cell>
          <cell r="L140" t="str">
            <v>26200824380578002041550330000264001800092615</v>
          </cell>
          <cell r="M140" t="str">
            <v>26 -  Pernambuco</v>
          </cell>
          <cell r="N140">
            <v>255.78</v>
          </cell>
        </row>
        <row r="141">
          <cell r="C141" t="str">
            <v>HMR</v>
          </cell>
          <cell r="E141" t="str">
            <v>3.2 - Gás e Outros Materiais Engarrafados</v>
          </cell>
          <cell r="F141" t="str">
            <v>24380578002041</v>
          </cell>
          <cell r="G141" t="str">
            <v>WHITE MARTINS GASES INDUSTRIAIS NE LTDA</v>
          </cell>
          <cell r="H141" t="str">
            <v>B</v>
          </cell>
          <cell r="I141" t="str">
            <v>S</v>
          </cell>
          <cell r="J141" t="str">
            <v>26412</v>
          </cell>
          <cell r="K141">
            <v>44047</v>
          </cell>
          <cell r="L141" t="str">
            <v>26200824380578002041550330000261121800230369</v>
          </cell>
          <cell r="M141" t="str">
            <v>26 -  Pernambuco</v>
          </cell>
          <cell r="N141">
            <v>182.7</v>
          </cell>
        </row>
        <row r="142">
          <cell r="C142" t="str">
            <v>HMR</v>
          </cell>
          <cell r="E142" t="str">
            <v>3.2 - Gás e Outros Materiais Engarrafados</v>
          </cell>
          <cell r="F142" t="str">
            <v>24380578002041</v>
          </cell>
          <cell r="G142" t="str">
            <v>WHITE MARTINS GASES INDUSTRIAIS NE LTDA</v>
          </cell>
          <cell r="H142" t="str">
            <v>B</v>
          </cell>
          <cell r="I142" t="str">
            <v>S</v>
          </cell>
          <cell r="J142" t="str">
            <v>26432</v>
          </cell>
          <cell r="K142">
            <v>44048</v>
          </cell>
          <cell r="L142" t="str">
            <v>26200824380578002041550330000264321800361482</v>
          </cell>
          <cell r="M142" t="str">
            <v>26 -  Pernambuco</v>
          </cell>
          <cell r="N142">
            <v>36.54</v>
          </cell>
        </row>
        <row r="143">
          <cell r="C143" t="str">
            <v>HMR</v>
          </cell>
          <cell r="E143" t="str">
            <v>3.2 - Gás e Outros Materiais Engarrafados</v>
          </cell>
          <cell r="F143" t="str">
            <v>24380578002041</v>
          </cell>
          <cell r="G143" t="str">
            <v>WHITE MARTINS GASES INDUSTRIAIS NE LTDA</v>
          </cell>
          <cell r="H143" t="str">
            <v>B</v>
          </cell>
          <cell r="I143" t="str">
            <v>S</v>
          </cell>
          <cell r="J143" t="str">
            <v>26445</v>
          </cell>
          <cell r="K143">
            <v>44049</v>
          </cell>
          <cell r="L143" t="str">
            <v>26200824380578002041550330000264451800492097</v>
          </cell>
          <cell r="M143" t="str">
            <v>26 -  Pernambuco</v>
          </cell>
          <cell r="N143">
            <v>73.08</v>
          </cell>
        </row>
        <row r="144">
          <cell r="C144" t="str">
            <v>HMR</v>
          </cell>
          <cell r="E144" t="str">
            <v>3.2 - Gás e Outros Materiais Engarrafados</v>
          </cell>
          <cell r="F144" t="str">
            <v>24380578002041</v>
          </cell>
          <cell r="G144" t="str">
            <v>WHITE MARTINS GASES INDUSTRIAIS NE LTDA</v>
          </cell>
          <cell r="H144" t="str">
            <v>B</v>
          </cell>
          <cell r="I144" t="str">
            <v>S</v>
          </cell>
          <cell r="J144" t="str">
            <v>26468</v>
          </cell>
          <cell r="K144">
            <v>44050</v>
          </cell>
          <cell r="L144" t="str">
            <v>26200824350878002041550330000264681800655063</v>
          </cell>
          <cell r="M144" t="str">
            <v>26 -  Pernambuco</v>
          </cell>
          <cell r="N144">
            <v>36.54</v>
          </cell>
        </row>
        <row r="145">
          <cell r="C145" t="str">
            <v>HMR</v>
          </cell>
          <cell r="E145" t="str">
            <v>3.2 - Gás e Outros Materiais Engarrafados</v>
          </cell>
          <cell r="F145" t="str">
            <v>24380578002041</v>
          </cell>
          <cell r="G145" t="str">
            <v>WHITE MARTINS GASES INDUSTRIAIS NE LTDA</v>
          </cell>
          <cell r="H145" t="str">
            <v>B</v>
          </cell>
          <cell r="I145" t="str">
            <v>S</v>
          </cell>
          <cell r="J145" t="str">
            <v>26472</v>
          </cell>
          <cell r="K145">
            <v>44050</v>
          </cell>
          <cell r="L145" t="str">
            <v>26200824380578002041550330000264721800659711</v>
          </cell>
          <cell r="M145" t="str">
            <v>26 -  Pernambuco</v>
          </cell>
          <cell r="N145">
            <v>36.54</v>
          </cell>
        </row>
        <row r="146">
          <cell r="C146" t="str">
            <v>HMR</v>
          </cell>
          <cell r="E146" t="str">
            <v>3.2 - Gás e Outros Materiais Engarrafados</v>
          </cell>
          <cell r="F146" t="str">
            <v>24380578002041</v>
          </cell>
          <cell r="G146" t="str">
            <v>WHITE MARTINS GASES INDUSTRIAIS NE LTDA</v>
          </cell>
          <cell r="H146" t="str">
            <v>B</v>
          </cell>
          <cell r="I146" t="str">
            <v>S</v>
          </cell>
          <cell r="J146" t="str">
            <v>26507</v>
          </cell>
          <cell r="K146">
            <v>44053</v>
          </cell>
          <cell r="L146" t="str">
            <v>26200824380578002041550330000265071801030725</v>
          </cell>
          <cell r="M146" t="str">
            <v>26 -  Pernambuco</v>
          </cell>
          <cell r="N146">
            <v>109.62</v>
          </cell>
        </row>
        <row r="147">
          <cell r="C147" t="str">
            <v>HMR</v>
          </cell>
          <cell r="E147" t="str">
            <v>3.2 - Gás e Outros Materiais Engarrafados</v>
          </cell>
          <cell r="F147" t="str">
            <v>24380578002041</v>
          </cell>
          <cell r="G147" t="str">
            <v>WHITE MARTINS GASES INDUSTRIAIS NE LTDA</v>
          </cell>
          <cell r="H147" t="str">
            <v>B</v>
          </cell>
          <cell r="I147" t="str">
            <v>S</v>
          </cell>
          <cell r="J147" t="str">
            <v>26528</v>
          </cell>
          <cell r="K147">
            <v>44054</v>
          </cell>
          <cell r="L147" t="str">
            <v>26200824380578002041550330000265281801147495</v>
          </cell>
          <cell r="M147" t="str">
            <v>26 -  Pernambuco</v>
          </cell>
          <cell r="N147">
            <v>109.62</v>
          </cell>
        </row>
        <row r="148">
          <cell r="C148" t="str">
            <v>HMR</v>
          </cell>
          <cell r="E148" t="str">
            <v>3.2 - Gás e Outros Materiais Engarrafados</v>
          </cell>
          <cell r="F148" t="str">
            <v>24380578002041</v>
          </cell>
          <cell r="G148" t="str">
            <v>WHITE MARTINS GASES INDUSTRIAIS NE LTDA</v>
          </cell>
          <cell r="H148" t="str">
            <v>B</v>
          </cell>
          <cell r="I148" t="str">
            <v>S</v>
          </cell>
          <cell r="J148" t="str">
            <v>26570</v>
          </cell>
          <cell r="K148">
            <v>44057</v>
          </cell>
          <cell r="L148" t="str">
            <v>26200824380578002041550330000265701801547519</v>
          </cell>
          <cell r="M148" t="str">
            <v>26 -  Pernambuco</v>
          </cell>
          <cell r="N148">
            <v>73.08</v>
          </cell>
        </row>
        <row r="149">
          <cell r="C149" t="str">
            <v>HMR</v>
          </cell>
          <cell r="E149" t="str">
            <v>3.2 - Gás e Outros Materiais Engarrafados</v>
          </cell>
          <cell r="F149" t="str">
            <v>24380578002041</v>
          </cell>
          <cell r="G149" t="str">
            <v>WHITE MARTINS GASES INDUSTRIAIS NE LTDA</v>
          </cell>
          <cell r="H149" t="str">
            <v>B</v>
          </cell>
          <cell r="I149" t="str">
            <v>S</v>
          </cell>
          <cell r="J149" t="str">
            <v>26574</v>
          </cell>
          <cell r="K149">
            <v>44057</v>
          </cell>
          <cell r="L149" t="str">
            <v>26200824380578002041550330000265741801570811</v>
          </cell>
          <cell r="M149" t="str">
            <v>26 -  Pernambuco</v>
          </cell>
          <cell r="N149">
            <v>71.7</v>
          </cell>
        </row>
        <row r="150">
          <cell r="C150" t="str">
            <v>HMR</v>
          </cell>
          <cell r="E150" t="str">
            <v>3.2 - Gás e Outros Materiais Engarrafados</v>
          </cell>
          <cell r="F150" t="str">
            <v>24380578002041</v>
          </cell>
          <cell r="G150" t="str">
            <v>WHITE MARTINS GASES INDUSTRIAIS NE LTDA</v>
          </cell>
          <cell r="H150" t="str">
            <v>B</v>
          </cell>
          <cell r="I150" t="str">
            <v>S</v>
          </cell>
          <cell r="J150" t="str">
            <v>26593</v>
          </cell>
          <cell r="K150">
            <v>44058</v>
          </cell>
          <cell r="L150" t="str">
            <v>26200824380578002041550330000265931801776083</v>
          </cell>
          <cell r="M150" t="str">
            <v>26 -  Pernambuco</v>
          </cell>
          <cell r="N150">
            <v>36.54</v>
          </cell>
        </row>
        <row r="151">
          <cell r="C151" t="str">
            <v>HMR</v>
          </cell>
          <cell r="E151" t="str">
            <v>3.2 - Gás e Outros Materiais Engarrafados</v>
          </cell>
          <cell r="F151" t="str">
            <v>24380578002041</v>
          </cell>
          <cell r="G151" t="str">
            <v>WHITE MARTINS GASES INDUSTRIAIS NE LTDA</v>
          </cell>
          <cell r="H151" t="str">
            <v>B</v>
          </cell>
          <cell r="I151" t="str">
            <v>S</v>
          </cell>
          <cell r="J151" t="str">
            <v>26622</v>
          </cell>
          <cell r="K151">
            <v>44060</v>
          </cell>
          <cell r="L151" t="str">
            <v>26200824380578002041550330000266221801848355</v>
          </cell>
          <cell r="M151" t="str">
            <v>26 -  Pernambuco</v>
          </cell>
          <cell r="N151">
            <v>36.54</v>
          </cell>
        </row>
        <row r="152">
          <cell r="C152" t="str">
            <v>HMR</v>
          </cell>
          <cell r="E152" t="str">
            <v>3.2 - Gás e Outros Materiais Engarrafados</v>
          </cell>
          <cell r="F152" t="str">
            <v>24380578002041</v>
          </cell>
          <cell r="G152" t="str">
            <v>WHITE MARTINS GASES INDUSTRIAIS NE LTDA</v>
          </cell>
          <cell r="H152" t="str">
            <v>B</v>
          </cell>
          <cell r="I152" t="str">
            <v>S</v>
          </cell>
          <cell r="J152" t="str">
            <v>26635</v>
          </cell>
          <cell r="K152">
            <v>44061</v>
          </cell>
          <cell r="L152" t="str">
            <v>26200824380578002041550330000266351801999971</v>
          </cell>
          <cell r="M152" t="str">
            <v>26 -  Pernambuco</v>
          </cell>
          <cell r="N152">
            <v>146.16</v>
          </cell>
        </row>
        <row r="153">
          <cell r="C153" t="str">
            <v>HMR</v>
          </cell>
          <cell r="E153" t="str">
            <v>3.2 - Gás e Outros Materiais Engarrafados</v>
          </cell>
          <cell r="F153" t="str">
            <v>24380578002041</v>
          </cell>
          <cell r="G153" t="str">
            <v>WHITE MARTINS GASES INDUSTRIAIS NE LTDA</v>
          </cell>
          <cell r="H153" t="str">
            <v>B</v>
          </cell>
          <cell r="I153" t="str">
            <v>S</v>
          </cell>
          <cell r="J153" t="str">
            <v>26657</v>
          </cell>
          <cell r="K153">
            <v>44062</v>
          </cell>
          <cell r="L153" t="str">
            <v>26200824380578002041550330000266571802182585</v>
          </cell>
          <cell r="M153" t="str">
            <v>26 -  Pernambuco</v>
          </cell>
          <cell r="N153">
            <v>73.08</v>
          </cell>
        </row>
        <row r="154">
          <cell r="C154" t="str">
            <v>HMR</v>
          </cell>
          <cell r="E154" t="str">
            <v>3.2 - Gás e Outros Materiais Engarrafados</v>
          </cell>
          <cell r="F154" t="str">
            <v>24380578002041</v>
          </cell>
          <cell r="G154" t="str">
            <v>WHITE MARTINS GASES INDUSTRIAIS NE LTDA</v>
          </cell>
          <cell r="H154" t="str">
            <v>B</v>
          </cell>
          <cell r="I154" t="str">
            <v>S</v>
          </cell>
          <cell r="J154" t="str">
            <v>26672</v>
          </cell>
          <cell r="K154">
            <v>44063</v>
          </cell>
          <cell r="L154" t="str">
            <v>26200824380578002041550330000266721802337062</v>
          </cell>
          <cell r="M154" t="str">
            <v>26 -  Pernambuco</v>
          </cell>
          <cell r="N154">
            <v>36.54</v>
          </cell>
        </row>
        <row r="155">
          <cell r="C155" t="str">
            <v>HMR</v>
          </cell>
          <cell r="E155" t="str">
            <v>3.2 - Gás e Outros Materiais Engarrafados</v>
          </cell>
          <cell r="F155" t="str">
            <v>24380578002041</v>
          </cell>
          <cell r="G155" t="str">
            <v>WHITE MARTINS GASES INDUSTRIAIS NE LTDA</v>
          </cell>
          <cell r="H155" t="str">
            <v>B</v>
          </cell>
          <cell r="I155" t="str">
            <v>S</v>
          </cell>
          <cell r="J155" t="str">
            <v>26689</v>
          </cell>
          <cell r="K155">
            <v>44064</v>
          </cell>
          <cell r="L155" t="str">
            <v>26200824380578002041550330000266891802484747</v>
          </cell>
          <cell r="M155" t="str">
            <v>26 -  Pernambuco</v>
          </cell>
          <cell r="N155">
            <v>109.62</v>
          </cell>
        </row>
        <row r="156">
          <cell r="C156" t="str">
            <v>HMR</v>
          </cell>
          <cell r="E156" t="str">
            <v>3.2 - Gás e Outros Materiais Engarrafados</v>
          </cell>
          <cell r="F156" t="str">
            <v>24380578002041</v>
          </cell>
          <cell r="G156" t="str">
            <v>WHITE MARTINS GASES INDUSTRIAIS NE LTDA</v>
          </cell>
          <cell r="H156" t="str">
            <v>B</v>
          </cell>
          <cell r="I156" t="str">
            <v>S</v>
          </cell>
          <cell r="J156" t="str">
            <v>26723</v>
          </cell>
          <cell r="K156">
            <v>44067</v>
          </cell>
          <cell r="L156" t="str">
            <v>26200824380578002041550330000267231802698562</v>
          </cell>
          <cell r="M156" t="str">
            <v>26 -  Pernambuco</v>
          </cell>
          <cell r="N156">
            <v>73.08</v>
          </cell>
        </row>
        <row r="157">
          <cell r="C157" t="str">
            <v>HMR</v>
          </cell>
          <cell r="E157" t="str">
            <v>3.2 - Gás e Outros Materiais Engarrafados</v>
          </cell>
          <cell r="F157" t="str">
            <v>24380578002041</v>
          </cell>
          <cell r="G157" t="str">
            <v>WHITE MARTINS GASES INDUSTRIAIS NE LTDA</v>
          </cell>
          <cell r="H157" t="str">
            <v>B</v>
          </cell>
          <cell r="I157" t="str">
            <v>S</v>
          </cell>
          <cell r="J157" t="str">
            <v>26736</v>
          </cell>
          <cell r="K157">
            <v>44068</v>
          </cell>
          <cell r="L157" t="str">
            <v>26200824380578002041550330000267361802864304</v>
          </cell>
          <cell r="M157" t="str">
            <v>26 -  Pernambuco</v>
          </cell>
          <cell r="N157">
            <v>73.08</v>
          </cell>
        </row>
        <row r="158">
          <cell r="C158" t="str">
            <v>HMR</v>
          </cell>
          <cell r="E158" t="str">
            <v>3.2 - Gás e Outros Materiais Engarrafados</v>
          </cell>
          <cell r="F158" t="str">
            <v>24380578002041</v>
          </cell>
          <cell r="G158" t="str">
            <v>WHITE MARTINS GASES INDUSTRIAIS NE LTDA</v>
          </cell>
          <cell r="H158" t="str">
            <v>B</v>
          </cell>
          <cell r="I158" t="str">
            <v>S</v>
          </cell>
          <cell r="J158" t="str">
            <v>26772</v>
          </cell>
          <cell r="K158">
            <v>44070</v>
          </cell>
          <cell r="L158" t="str">
            <v>26200824380578002041550330000267721803173506</v>
          </cell>
          <cell r="M158" t="str">
            <v>26 -  Pernambuco</v>
          </cell>
          <cell r="N158">
            <v>73.08</v>
          </cell>
        </row>
        <row r="159">
          <cell r="C159" t="str">
            <v>HMR</v>
          </cell>
          <cell r="E159" t="str">
            <v>3.2 - Gás e Outros Materiais Engarrafados</v>
          </cell>
          <cell r="F159" t="str">
            <v>24380578002041</v>
          </cell>
          <cell r="G159" t="str">
            <v>WHITE MARTINS GASES INDUSTRIAIS NE LTDA</v>
          </cell>
          <cell r="H159" t="str">
            <v>B</v>
          </cell>
          <cell r="I159" t="str">
            <v>S</v>
          </cell>
          <cell r="J159" t="str">
            <v>26797</v>
          </cell>
          <cell r="K159">
            <v>44071</v>
          </cell>
          <cell r="L159" t="str">
            <v>26200824380578002041550330000267971803324554</v>
          </cell>
          <cell r="M159" t="str">
            <v>26 -  Pernambuco</v>
          </cell>
          <cell r="N159">
            <v>36.54</v>
          </cell>
        </row>
        <row r="160">
          <cell r="C160" t="str">
            <v>HMR</v>
          </cell>
          <cell r="E160" t="str">
            <v>3.2 - Gás e Outros Materiais Engarrafados</v>
          </cell>
          <cell r="F160" t="str">
            <v>24380578002041</v>
          </cell>
          <cell r="G160" t="str">
            <v>WHITE MARTINS GASES INDUSTRIAIS NE LTDA</v>
          </cell>
          <cell r="H160" t="str">
            <v>B</v>
          </cell>
          <cell r="I160" t="str">
            <v>S</v>
          </cell>
          <cell r="J160" t="str">
            <v>26835</v>
          </cell>
          <cell r="K160">
            <v>44074</v>
          </cell>
          <cell r="L160" t="str">
            <v>26200824380578002041550330000268351803631166</v>
          </cell>
          <cell r="M160" t="str">
            <v>26 -  Pernambuco</v>
          </cell>
          <cell r="N160">
            <v>109.62</v>
          </cell>
        </row>
        <row r="161">
          <cell r="C161" t="str">
            <v>HMR</v>
          </cell>
          <cell r="E161" t="str">
            <v>3.2 - Gás e Outros Materiais Engarrafados</v>
          </cell>
          <cell r="F161" t="str">
            <v>24380578002041</v>
          </cell>
          <cell r="G161" t="str">
            <v>WHITE MARTINS GASES INDUSTRIAIS NE LTDA</v>
          </cell>
          <cell r="H161" t="str">
            <v>B</v>
          </cell>
          <cell r="I161" t="str">
            <v>S</v>
          </cell>
          <cell r="J161" t="str">
            <v>36782</v>
          </cell>
          <cell r="K161">
            <v>44053</v>
          </cell>
          <cell r="L161" t="str">
            <v>26200824380578002041550240000367821801134539</v>
          </cell>
          <cell r="M161" t="str">
            <v>26 -  Pernambuco</v>
          </cell>
          <cell r="N161">
            <v>109.62</v>
          </cell>
        </row>
        <row r="162">
          <cell r="C162" t="str">
            <v>HMR</v>
          </cell>
          <cell r="E162" t="str">
            <v>3.2 - Gás e Outros Materiais Engarrafados</v>
          </cell>
          <cell r="F162" t="str">
            <v>24380578002041</v>
          </cell>
          <cell r="G162" t="str">
            <v>WHITE MARTINS GASES INDUSTRIAIS NE LTDA</v>
          </cell>
          <cell r="H162" t="str">
            <v>B</v>
          </cell>
          <cell r="I162" t="str">
            <v>S</v>
          </cell>
          <cell r="J162" t="str">
            <v>3712</v>
          </cell>
          <cell r="K162">
            <v>44062</v>
          </cell>
          <cell r="L162" t="str">
            <v>26200824380578002203550230000037121802209818</v>
          </cell>
          <cell r="M162" t="str">
            <v>26 -  Pernambuco</v>
          </cell>
          <cell r="N162">
            <v>1971.53</v>
          </cell>
        </row>
        <row r="163">
          <cell r="C163" t="str">
            <v>HMR</v>
          </cell>
          <cell r="E163" t="str">
            <v>3.2 - Gás e Outros Materiais Engarrafados</v>
          </cell>
          <cell r="F163" t="str">
            <v>24380578002041</v>
          </cell>
          <cell r="G163" t="str">
            <v>WHITE MARTINS GASES INDUSTRIAIS NE LTDA</v>
          </cell>
          <cell r="H163" t="str">
            <v>B</v>
          </cell>
          <cell r="I163" t="str">
            <v>S</v>
          </cell>
          <cell r="J163" t="str">
            <v>519</v>
          </cell>
          <cell r="K163">
            <v>44048</v>
          </cell>
          <cell r="L163" t="str">
            <v>26200824380578002203550930000005191800475892</v>
          </cell>
          <cell r="M163" t="str">
            <v>26 -  Pernambuco</v>
          </cell>
          <cell r="N163">
            <v>2118.69</v>
          </cell>
        </row>
        <row r="164">
          <cell r="C164" t="str">
            <v>HMR</v>
          </cell>
          <cell r="E164" t="str">
            <v>3.2 - Gás e Outros Materiais Engarrafados</v>
          </cell>
          <cell r="F164" t="str">
            <v>24380578002041</v>
          </cell>
          <cell r="G164" t="str">
            <v>WHITE MARTINS GASES INDUSTRIAIS NE LTDA</v>
          </cell>
          <cell r="H164" t="str">
            <v>B</v>
          </cell>
          <cell r="I164" t="str">
            <v>S</v>
          </cell>
          <cell r="J164" t="str">
            <v>640</v>
          </cell>
          <cell r="K164">
            <v>44052</v>
          </cell>
          <cell r="L164" t="str">
            <v>26200824380578002203550820000006401800965005</v>
          </cell>
          <cell r="M164" t="str">
            <v>26 -  Pernambuco</v>
          </cell>
          <cell r="N164">
            <v>1971.63</v>
          </cell>
        </row>
        <row r="165">
          <cell r="C165" t="str">
            <v>HMR</v>
          </cell>
          <cell r="E165" t="str">
            <v>3.2 - Gás e Outros Materiais Engarrafados</v>
          </cell>
          <cell r="F165" t="str">
            <v>24380578002041</v>
          </cell>
          <cell r="G165" t="str">
            <v>WHITE MARTINS GASES INDUSTRIAIS NE LTDA</v>
          </cell>
          <cell r="H165" t="str">
            <v>B</v>
          </cell>
          <cell r="I165" t="str">
            <v>S</v>
          </cell>
          <cell r="J165" t="str">
            <v>837</v>
          </cell>
          <cell r="K165">
            <v>44045</v>
          </cell>
          <cell r="L165" t="str">
            <v>26200824380578002203550490000008371800047144</v>
          </cell>
          <cell r="M165" t="str">
            <v>26 -  Pernambuco</v>
          </cell>
          <cell r="N165">
            <v>1429.56</v>
          </cell>
        </row>
        <row r="166">
          <cell r="C166" t="str">
            <v>HMR</v>
          </cell>
          <cell r="E166" t="str">
            <v>3.2 - Gás e Outros Materiais Engarrafados</v>
          </cell>
          <cell r="F166" t="str">
            <v>24380578002041</v>
          </cell>
          <cell r="G166" t="str">
            <v>WHITE MARTINS GASES INDUSTRIAIS NE LTDA</v>
          </cell>
          <cell r="H166" t="str">
            <v>B</v>
          </cell>
          <cell r="I166" t="str">
            <v>S</v>
          </cell>
          <cell r="J166" t="str">
            <v>980</v>
          </cell>
          <cell r="K166">
            <v>44070</v>
          </cell>
          <cell r="L166" t="str">
            <v>26200824380578002203550330000009801803250814</v>
          </cell>
          <cell r="M166" t="str">
            <v>26 -  Pernambuco</v>
          </cell>
          <cell r="N166">
            <v>2144.34</v>
          </cell>
        </row>
        <row r="167">
          <cell r="C167" t="str">
            <v>HMR</v>
          </cell>
          <cell r="E167" t="str">
            <v>3.99 - Outras despesas com Material de Consumo</v>
          </cell>
          <cell r="F167" t="str">
            <v>15227236000132</v>
          </cell>
          <cell r="G167" t="str">
            <v>ATOS MEDICA COMERCIO E REPRESENTAÇÃO DE PRODUTOS</v>
          </cell>
          <cell r="H167" t="str">
            <v>B</v>
          </cell>
          <cell r="I167" t="str">
            <v>S</v>
          </cell>
          <cell r="J167" t="str">
            <v>8371</v>
          </cell>
          <cell r="K167">
            <v>44071</v>
          </cell>
          <cell r="L167" t="str">
            <v>26200815227236000132550010000083711111183713</v>
          </cell>
          <cell r="M167" t="str">
            <v>26 -  Pernambuco</v>
          </cell>
          <cell r="N167">
            <v>75</v>
          </cell>
        </row>
        <row r="168">
          <cell r="C168" t="str">
            <v>HMR</v>
          </cell>
          <cell r="E168" t="str">
            <v>3.99 - Outras despesas com Material de Consumo</v>
          </cell>
          <cell r="F168" t="str">
            <v>08674752000140</v>
          </cell>
          <cell r="G168" t="str">
            <v>CIRURGICA MONTEBELLO LTDA</v>
          </cell>
          <cell r="H168" t="str">
            <v>B</v>
          </cell>
          <cell r="I168" t="str">
            <v>S</v>
          </cell>
          <cell r="J168" t="str">
            <v>86113</v>
          </cell>
          <cell r="K168">
            <v>44055</v>
          </cell>
          <cell r="L168" t="str">
            <v>26200808674752000140550010000861131282953938</v>
          </cell>
          <cell r="M168" t="str">
            <v>26 -  Pernambuco</v>
          </cell>
          <cell r="N168">
            <v>1031.3599999999999</v>
          </cell>
        </row>
        <row r="169">
          <cell r="C169" t="str">
            <v>HMR</v>
          </cell>
          <cell r="E169" t="str">
            <v>3.99 - Outras despesas com Material de Consumo</v>
          </cell>
          <cell r="F169" t="str">
            <v>56014475000191</v>
          </cell>
          <cell r="G169" t="str">
            <v>DELTRONIX EQUIPAMENTOS LTDA</v>
          </cell>
          <cell r="H169" t="str">
            <v>B</v>
          </cell>
          <cell r="I169" t="str">
            <v>S</v>
          </cell>
          <cell r="J169" t="str">
            <v>22180</v>
          </cell>
          <cell r="K169">
            <v>44041</v>
          </cell>
          <cell r="L169" t="str">
            <v>35200756014475000191550010000221801694275416</v>
          </cell>
          <cell r="M169" t="str">
            <v>35 -  São Paulo</v>
          </cell>
          <cell r="N169">
            <v>4217.3599999999997</v>
          </cell>
        </row>
        <row r="170">
          <cell r="C170" t="str">
            <v>HMR</v>
          </cell>
          <cell r="E170" t="str">
            <v>3.99 - Outras despesas com Material de Consumo</v>
          </cell>
          <cell r="F170" t="str">
            <v>02975570000122</v>
          </cell>
          <cell r="G170" t="str">
            <v>DIET FOOD NUTRIÇÃO LTDA</v>
          </cell>
          <cell r="H170" t="str">
            <v>B</v>
          </cell>
          <cell r="I170" t="str">
            <v>S</v>
          </cell>
          <cell r="J170" t="str">
            <v>9417</v>
          </cell>
          <cell r="K170">
            <v>44043</v>
          </cell>
          <cell r="L170" t="str">
            <v>26200702975570000122550010000094171125929897</v>
          </cell>
          <cell r="M170" t="str">
            <v>26 -  Pernambuco</v>
          </cell>
          <cell r="N170">
            <v>4740</v>
          </cell>
        </row>
        <row r="171">
          <cell r="C171" t="str">
            <v>HMR</v>
          </cell>
          <cell r="E171" t="str">
            <v>3.99 - Outras despesas com Material de Consumo</v>
          </cell>
          <cell r="F171" t="str">
            <v>05044056000161</v>
          </cell>
          <cell r="G171" t="str">
            <v>DMH PRODUTOS HOSPITALARES LTDA</v>
          </cell>
          <cell r="H171" t="str">
            <v>B</v>
          </cell>
          <cell r="I171" t="str">
            <v>S</v>
          </cell>
          <cell r="J171" t="str">
            <v>16938</v>
          </cell>
          <cell r="K171">
            <v>44043</v>
          </cell>
          <cell r="L171" t="str">
            <v>26200705044056000161550010000169381082150820</v>
          </cell>
          <cell r="M171" t="str">
            <v>26 -  Pernambuco</v>
          </cell>
          <cell r="N171">
            <v>568.79999999999995</v>
          </cell>
        </row>
        <row r="172">
          <cell r="C172" t="str">
            <v>HMR</v>
          </cell>
          <cell r="E172" t="str">
            <v>3.99 - Outras despesas com Material de Consumo</v>
          </cell>
          <cell r="F172" t="str">
            <v>09581782000174</v>
          </cell>
          <cell r="G172" t="str">
            <v>LAPAROMED MEDICA CIRURGICA EIRELI</v>
          </cell>
          <cell r="H172" t="str">
            <v>B</v>
          </cell>
          <cell r="I172" t="str">
            <v>S</v>
          </cell>
          <cell r="J172" t="str">
            <v>7285</v>
          </cell>
          <cell r="K172">
            <v>43973</v>
          </cell>
          <cell r="L172" t="str">
            <v>26200509581782000174550010000072851139170080</v>
          </cell>
          <cell r="M172" t="str">
            <v>26 -  Pernambuco</v>
          </cell>
          <cell r="N172">
            <v>1140</v>
          </cell>
        </row>
        <row r="173">
          <cell r="C173" t="str">
            <v>HMR</v>
          </cell>
          <cell r="E173" t="str">
            <v>3.99 - Outras despesas com Material de Consumo</v>
          </cell>
          <cell r="F173" t="str">
            <v>09581782000174</v>
          </cell>
          <cell r="G173" t="str">
            <v>LAPAROMED MEDICA CIRURGICA EIRELI</v>
          </cell>
          <cell r="H173" t="str">
            <v>B</v>
          </cell>
          <cell r="I173" t="str">
            <v>S</v>
          </cell>
          <cell r="J173" t="str">
            <v>7391</v>
          </cell>
          <cell r="K173">
            <v>44027</v>
          </cell>
          <cell r="L173" t="str">
            <v>26200709581782000174550010000073911229536890</v>
          </cell>
          <cell r="M173" t="str">
            <v>26 -  Pernambuco</v>
          </cell>
          <cell r="N173">
            <v>5800</v>
          </cell>
        </row>
        <row r="174">
          <cell r="C174" t="str">
            <v>HMR</v>
          </cell>
          <cell r="E174" t="str">
            <v>3.99 - Outras despesas com Material de Consumo</v>
          </cell>
          <cell r="F174" t="str">
            <v>01884446000199</v>
          </cell>
          <cell r="G174" t="str">
            <v>TECNOVIDA COMERCIAL LTDA</v>
          </cell>
          <cell r="H174" t="str">
            <v>B</v>
          </cell>
          <cell r="I174" t="str">
            <v>S</v>
          </cell>
          <cell r="J174" t="str">
            <v>123045</v>
          </cell>
          <cell r="K174">
            <v>44074</v>
          </cell>
          <cell r="L174" t="str">
            <v>26200801884446000199550010001230451133141282</v>
          </cell>
          <cell r="M174" t="str">
            <v>26 -  Pernambuco</v>
          </cell>
          <cell r="N174">
            <v>2198.4</v>
          </cell>
        </row>
        <row r="175">
          <cell r="C175" t="str">
            <v>HMR</v>
          </cell>
          <cell r="E175" t="str">
            <v>3.99 - Outras despesas com Material de Consumo</v>
          </cell>
          <cell r="F175" t="str">
            <v>10647227000187</v>
          </cell>
          <cell r="G175" t="str">
            <v>TUPAN SAUDE CENTER LTDA ME</v>
          </cell>
          <cell r="H175" t="str">
            <v>B</v>
          </cell>
          <cell r="I175" t="str">
            <v>S</v>
          </cell>
          <cell r="J175" t="str">
            <v>10389</v>
          </cell>
          <cell r="K175">
            <v>44063</v>
          </cell>
          <cell r="L175" t="str">
            <v>26200810647227000187550010000103891009103892</v>
          </cell>
          <cell r="M175" t="str">
            <v>26 -  Pernambuco</v>
          </cell>
          <cell r="N175">
            <v>1246</v>
          </cell>
        </row>
        <row r="176">
          <cell r="C176" t="str">
            <v>HMR</v>
          </cell>
          <cell r="E176" t="str">
            <v>3.7 - Material de Limpeza e Produtos de Hgienização</v>
          </cell>
          <cell r="F176" t="str">
            <v>31466868000105</v>
          </cell>
          <cell r="G176" t="str">
            <v>DOMPLAST COMERCIO DE EMBALAGENS PLASTICAS</v>
          </cell>
          <cell r="H176" t="str">
            <v>B</v>
          </cell>
          <cell r="I176" t="str">
            <v>S</v>
          </cell>
          <cell r="J176" t="str">
            <v>1324</v>
          </cell>
          <cell r="K176">
            <v>44048</v>
          </cell>
          <cell r="L176" t="str">
            <v>26200831466868000105550010000013241079103191</v>
          </cell>
          <cell r="M176" t="str">
            <v>26 -  Pernambuco</v>
          </cell>
          <cell r="N176">
            <v>2132</v>
          </cell>
        </row>
        <row r="177">
          <cell r="C177" t="str">
            <v>HMR</v>
          </cell>
          <cell r="E177" t="str">
            <v>3.7 - Material de Limpeza e Produtos de Hgienização</v>
          </cell>
          <cell r="F177" t="str">
            <v>00536772004300</v>
          </cell>
          <cell r="G177" t="str">
            <v>ECOLAB QUIMICA LTDA</v>
          </cell>
          <cell r="H177" t="str">
            <v>B</v>
          </cell>
          <cell r="I177" t="str">
            <v>S</v>
          </cell>
          <cell r="J177" t="str">
            <v>50717</v>
          </cell>
          <cell r="K177">
            <v>44048</v>
          </cell>
          <cell r="L177" t="str">
            <v>26200800536772004300550010000507171004772734</v>
          </cell>
          <cell r="M177" t="str">
            <v>26 -  Pernambuco</v>
          </cell>
          <cell r="N177">
            <v>9431.39</v>
          </cell>
        </row>
        <row r="178">
          <cell r="C178" t="str">
            <v>HMR</v>
          </cell>
          <cell r="E178" t="str">
            <v>3.7 - Material de Limpeza e Produtos de Hgienização</v>
          </cell>
          <cell r="F178" t="str">
            <v>36641164000145</v>
          </cell>
          <cell r="G178" t="str">
            <v xml:space="preserve">GILDO SOUZA CAVALCANTI JUNIOR </v>
          </cell>
          <cell r="H178" t="str">
            <v>B</v>
          </cell>
          <cell r="I178" t="str">
            <v>S</v>
          </cell>
          <cell r="J178" t="str">
            <v>120</v>
          </cell>
          <cell r="K178">
            <v>44047</v>
          </cell>
          <cell r="L178" t="str">
            <v>26200836641164000145550010000001201114121753</v>
          </cell>
          <cell r="M178" t="str">
            <v>26 -  Pernambuco</v>
          </cell>
          <cell r="N178">
            <v>537.6</v>
          </cell>
        </row>
        <row r="179">
          <cell r="C179" t="str">
            <v>HMR</v>
          </cell>
          <cell r="E179" t="str">
            <v>3.7 - Material de Limpeza e Produtos de Hgienização</v>
          </cell>
          <cell r="F179" t="str">
            <v>36641164000145</v>
          </cell>
          <cell r="G179" t="str">
            <v xml:space="preserve">GILDO SOUZA CAVALCANTI JUNIOR </v>
          </cell>
          <cell r="H179" t="str">
            <v>B</v>
          </cell>
          <cell r="I179" t="str">
            <v>S</v>
          </cell>
          <cell r="J179" t="str">
            <v>129</v>
          </cell>
          <cell r="K179">
            <v>44053</v>
          </cell>
          <cell r="L179" t="str">
            <v>26200836641164000145550010000001291382910953</v>
          </cell>
          <cell r="M179" t="str">
            <v>26 -  Pernambuco</v>
          </cell>
          <cell r="N179">
            <v>143</v>
          </cell>
        </row>
        <row r="180">
          <cell r="C180" t="str">
            <v>HMR</v>
          </cell>
          <cell r="E180" t="str">
            <v>3.7 - Material de Limpeza e Produtos de Hgienização</v>
          </cell>
          <cell r="F180" t="str">
            <v>08848709000153</v>
          </cell>
          <cell r="G180" t="str">
            <v>MAX LIMPEZA LTDA</v>
          </cell>
          <cell r="H180" t="str">
            <v>B</v>
          </cell>
          <cell r="I180" t="str">
            <v>S</v>
          </cell>
          <cell r="J180" t="str">
            <v>12715</v>
          </cell>
          <cell r="K180">
            <v>44047</v>
          </cell>
          <cell r="L180" t="str">
            <v>26200808848709000153550010000127151000127167</v>
          </cell>
          <cell r="M180" t="str">
            <v>26 -  Pernambuco</v>
          </cell>
          <cell r="N180">
            <v>4010.52</v>
          </cell>
        </row>
        <row r="181">
          <cell r="C181" t="str">
            <v>HMR</v>
          </cell>
          <cell r="E181" t="str">
            <v>3.7 - Material de Limpeza e Produtos de Hgienização</v>
          </cell>
          <cell r="F181" t="str">
            <v>08848709000153</v>
          </cell>
          <cell r="G181" t="str">
            <v>MAX LIMPEZA LTDA</v>
          </cell>
          <cell r="H181" t="str">
            <v>B</v>
          </cell>
          <cell r="I181" t="str">
            <v>S</v>
          </cell>
          <cell r="J181" t="str">
            <v>12722</v>
          </cell>
          <cell r="K181">
            <v>44048</v>
          </cell>
          <cell r="L181" t="str">
            <v>26200808848709000153550010000127221000127234</v>
          </cell>
          <cell r="M181" t="str">
            <v>26 -  Pernambuco</v>
          </cell>
          <cell r="N181">
            <v>5057.5</v>
          </cell>
        </row>
        <row r="182">
          <cell r="C182" t="str">
            <v>HMR</v>
          </cell>
          <cell r="E182" t="str">
            <v>3.7 - Material de Limpeza e Produtos de Hgienização</v>
          </cell>
          <cell r="F182" t="str">
            <v>08848709000153</v>
          </cell>
          <cell r="G182" t="str">
            <v>MAX LIMPEZA LTDA</v>
          </cell>
          <cell r="H182" t="str">
            <v>B</v>
          </cell>
          <cell r="I182" t="str">
            <v>S</v>
          </cell>
          <cell r="J182" t="str">
            <v>12771</v>
          </cell>
          <cell r="K182">
            <v>44055</v>
          </cell>
          <cell r="L182" t="str">
            <v>26200808848709000153550010000127711000127727</v>
          </cell>
          <cell r="M182" t="str">
            <v>26 -  Pernambuco</v>
          </cell>
          <cell r="N182">
            <v>341.68</v>
          </cell>
        </row>
        <row r="183">
          <cell r="C183" t="str">
            <v>HMR</v>
          </cell>
          <cell r="E183" t="str">
            <v>3.7 - Material de Limpeza e Produtos de Hgienização</v>
          </cell>
          <cell r="F183" t="str">
            <v>08848709000153</v>
          </cell>
          <cell r="G183" t="str">
            <v>MAX LIMPEZA LTDA</v>
          </cell>
          <cell r="H183" t="str">
            <v>B</v>
          </cell>
          <cell r="I183" t="str">
            <v>S</v>
          </cell>
          <cell r="J183" t="str">
            <v>12779</v>
          </cell>
          <cell r="K183">
            <v>44057</v>
          </cell>
          <cell r="L183" t="str">
            <v>26200808848709000153550010000127791000127806</v>
          </cell>
          <cell r="M183" t="str">
            <v>26 -  Pernambuco</v>
          </cell>
          <cell r="N183">
            <v>2240</v>
          </cell>
        </row>
        <row r="184">
          <cell r="C184" t="str">
            <v>HMR</v>
          </cell>
          <cell r="E184" t="str">
            <v>3.7 - Material de Limpeza e Produtos de Hgienização</v>
          </cell>
          <cell r="F184" t="str">
            <v>08848709000153</v>
          </cell>
          <cell r="G184" t="str">
            <v>MAX LIMPEZA LTDA</v>
          </cell>
          <cell r="H184" t="str">
            <v>B</v>
          </cell>
          <cell r="I184" t="str">
            <v>S</v>
          </cell>
          <cell r="J184" t="str">
            <v>12780</v>
          </cell>
          <cell r="K184">
            <v>44057</v>
          </cell>
          <cell r="L184" t="str">
            <v>26200808848709000153550010000127801000127815</v>
          </cell>
          <cell r="M184" t="str">
            <v>26 -  Pernambuco</v>
          </cell>
          <cell r="N184">
            <v>5057.5</v>
          </cell>
        </row>
        <row r="185">
          <cell r="C185" t="str">
            <v>HMR</v>
          </cell>
          <cell r="E185" t="str">
            <v>3.7 - Material de Limpeza e Produtos de Hgienização</v>
          </cell>
          <cell r="F185" t="str">
            <v>31329180000183</v>
          </cell>
          <cell r="G185" t="str">
            <v xml:space="preserve">MAXXISUPRI COMERCIO DE SANEANTES </v>
          </cell>
          <cell r="H185" t="str">
            <v>B</v>
          </cell>
          <cell r="I185" t="str">
            <v>S</v>
          </cell>
          <cell r="J185" t="str">
            <v>5718</v>
          </cell>
          <cell r="K185">
            <v>44043</v>
          </cell>
          <cell r="L185" t="str">
            <v>26200731329180000183550070000057181862871987</v>
          </cell>
          <cell r="M185" t="str">
            <v>26 -  Pernambuco</v>
          </cell>
          <cell r="N185">
            <v>3158.96</v>
          </cell>
        </row>
        <row r="186">
          <cell r="C186" t="str">
            <v>HMR</v>
          </cell>
          <cell r="E186" t="str">
            <v>3.7 - Material de Limpeza e Produtos de Hgienização</v>
          </cell>
          <cell r="F186" t="str">
            <v>31329180000183</v>
          </cell>
          <cell r="G186" t="str">
            <v xml:space="preserve">MAXXISUPRI COMERCIO DE SANEANTES </v>
          </cell>
          <cell r="H186" t="str">
            <v>B</v>
          </cell>
          <cell r="I186" t="str">
            <v>S</v>
          </cell>
          <cell r="J186" t="str">
            <v>5768</v>
          </cell>
          <cell r="K186">
            <v>44049</v>
          </cell>
          <cell r="L186" t="str">
            <v>26200831329180000183550070000057681101506300</v>
          </cell>
          <cell r="M186" t="str">
            <v>26 -  Pernambuco</v>
          </cell>
          <cell r="N186">
            <v>1066.68</v>
          </cell>
        </row>
        <row r="187">
          <cell r="C187" t="str">
            <v>HMR</v>
          </cell>
          <cell r="E187" t="str">
            <v>3.7 - Material de Limpeza e Produtos de Hgienização</v>
          </cell>
          <cell r="F187" t="str">
            <v>17141866000115</v>
          </cell>
          <cell r="G187" t="str">
            <v>R DE LIMA COSTA COMERCIO DE MATERIAIS DE LIMPEZA</v>
          </cell>
          <cell r="H187" t="str">
            <v>B</v>
          </cell>
          <cell r="I187" t="str">
            <v>S</v>
          </cell>
          <cell r="J187" t="str">
            <v>2446</v>
          </cell>
          <cell r="K187">
            <v>44053</v>
          </cell>
          <cell r="L187" t="str">
            <v>26200817141866000115550010000024461486054650</v>
          </cell>
          <cell r="M187" t="str">
            <v>26 -  Pernambuco</v>
          </cell>
          <cell r="N187">
            <v>647.20000000000005</v>
          </cell>
        </row>
        <row r="188">
          <cell r="C188" t="str">
            <v>HMR</v>
          </cell>
          <cell r="E188" t="str">
            <v>3.7 - Material de Limpeza e Produtos de Hgienização</v>
          </cell>
          <cell r="F188" t="str">
            <v>30743270000153</v>
          </cell>
          <cell r="G188" t="str">
            <v>TRIUNFO COMERCIO DE ALIMENTOS, PAPEIS E MATERIAL DE LIMP</v>
          </cell>
          <cell r="H188" t="str">
            <v>B</v>
          </cell>
          <cell r="I188" t="str">
            <v>S</v>
          </cell>
          <cell r="J188" t="str">
            <v>2977</v>
          </cell>
          <cell r="K188">
            <v>44053</v>
          </cell>
          <cell r="L188" t="str">
            <v>26200830743270000153550010000029771004195558</v>
          </cell>
          <cell r="M188" t="str">
            <v>26 -  Pernambuco</v>
          </cell>
          <cell r="N188">
            <v>2122.4</v>
          </cell>
        </row>
        <row r="189">
          <cell r="C189" t="str">
            <v>HMR</v>
          </cell>
          <cell r="E189" t="str">
            <v>3.99 - Outras despesas com Material de Consumo</v>
          </cell>
          <cell r="F189" t="str">
            <v>21759221000118</v>
          </cell>
          <cell r="G189" t="str">
            <v>HIPER PAN FATIMA PANIFICAÇÃO LTDA ME</v>
          </cell>
          <cell r="H189" t="str">
            <v>B</v>
          </cell>
          <cell r="I189" t="str">
            <v>S</v>
          </cell>
          <cell r="J189" t="str">
            <v>4659</v>
          </cell>
          <cell r="K189">
            <v>44046</v>
          </cell>
          <cell r="L189" t="str">
            <v>26200821759221000118551000000046591000595043</v>
          </cell>
          <cell r="M189" t="str">
            <v>26 -  Pernambuco</v>
          </cell>
          <cell r="N189">
            <v>1408.6</v>
          </cell>
        </row>
        <row r="190">
          <cell r="C190" t="str">
            <v>HMR</v>
          </cell>
          <cell r="E190" t="str">
            <v>3.99 - Outras despesas com Material de Consumo</v>
          </cell>
          <cell r="F190" t="str">
            <v>21759221000118</v>
          </cell>
          <cell r="G190" t="str">
            <v>HIPER PAN FATIMA PANIFICAÇÃO LTDA ME</v>
          </cell>
          <cell r="H190" t="str">
            <v>B</v>
          </cell>
          <cell r="I190" t="str">
            <v>S</v>
          </cell>
          <cell r="J190" t="str">
            <v>4674</v>
          </cell>
          <cell r="K190">
            <v>44053</v>
          </cell>
          <cell r="L190" t="str">
            <v>26200821759221000118551000000046741006100204</v>
          </cell>
          <cell r="M190" t="str">
            <v>26 -  Pernambuco</v>
          </cell>
          <cell r="N190">
            <v>1366.6</v>
          </cell>
        </row>
        <row r="191">
          <cell r="C191" t="str">
            <v>HMR</v>
          </cell>
          <cell r="E191" t="str">
            <v>3.99 - Outras despesas com Material de Consumo</v>
          </cell>
          <cell r="F191" t="str">
            <v>21759221000118</v>
          </cell>
          <cell r="G191" t="str">
            <v>HIPER PAN FATIMA PANIFICAÇÃO LTDA ME</v>
          </cell>
          <cell r="H191" t="str">
            <v>B</v>
          </cell>
          <cell r="I191" t="str">
            <v>S</v>
          </cell>
          <cell r="J191" t="str">
            <v>4687</v>
          </cell>
          <cell r="K191">
            <v>44060</v>
          </cell>
          <cell r="L191" t="str">
            <v>26200821759221000118551000000046871003899099</v>
          </cell>
          <cell r="M191" t="str">
            <v>26 -  Pernambuco</v>
          </cell>
          <cell r="N191">
            <v>1156</v>
          </cell>
        </row>
        <row r="192">
          <cell r="C192" t="str">
            <v>HMR</v>
          </cell>
          <cell r="E192" t="str">
            <v>3.99 - Outras despesas com Material de Consumo</v>
          </cell>
          <cell r="F192" t="str">
            <v>15513876000109</v>
          </cell>
          <cell r="G192" t="str">
            <v>L F AGUA E GAS LTDA ME</v>
          </cell>
          <cell r="H192" t="str">
            <v>B</v>
          </cell>
          <cell r="I192" t="str">
            <v>S</v>
          </cell>
          <cell r="J192" t="str">
            <v>6619</v>
          </cell>
          <cell r="K192">
            <v>44074</v>
          </cell>
          <cell r="L192" t="str">
            <v>26200815513876000109550320000066191046403270</v>
          </cell>
          <cell r="M192" t="str">
            <v>26 -  Pernambuco</v>
          </cell>
          <cell r="N192">
            <v>2646</v>
          </cell>
        </row>
        <row r="193">
          <cell r="C193" t="str">
            <v>HMR</v>
          </cell>
          <cell r="E193" t="str">
            <v>3.99 - Outras despesas com Material de Consumo</v>
          </cell>
          <cell r="F193" t="str">
            <v>11447578000107</v>
          </cell>
          <cell r="G193" t="str">
            <v>AMPLA COMERCIO DE PAPEL E MATERIAL DE LIMPEZA</v>
          </cell>
          <cell r="H193" t="str">
            <v>B</v>
          </cell>
          <cell r="I193" t="str">
            <v>S</v>
          </cell>
          <cell r="J193" t="str">
            <v>1554</v>
          </cell>
          <cell r="K193">
            <v>44048</v>
          </cell>
          <cell r="L193" t="str">
            <v>26200811447578000107550010000015541000019577</v>
          </cell>
          <cell r="M193" t="str">
            <v>26 -  Pernambuco</v>
          </cell>
          <cell r="N193">
            <v>775</v>
          </cell>
        </row>
        <row r="194">
          <cell r="C194" t="str">
            <v>HMR</v>
          </cell>
          <cell r="E194" t="str">
            <v>3.99 - Outras despesas com Material de Consumo</v>
          </cell>
          <cell r="F194" t="str">
            <v>15001920000100</v>
          </cell>
          <cell r="G194" t="str">
            <v>ASAHI DIST DE OVOS LTDA ME</v>
          </cell>
          <cell r="H194" t="str">
            <v>B</v>
          </cell>
          <cell r="I194" t="str">
            <v>S</v>
          </cell>
          <cell r="J194" t="str">
            <v>25994</v>
          </cell>
          <cell r="K194">
            <v>44053</v>
          </cell>
          <cell r="L194" t="str">
            <v>26200815001920000100550010000259941004640325</v>
          </cell>
          <cell r="M194" t="str">
            <v>26 -  Pernambuco</v>
          </cell>
          <cell r="N194">
            <v>760</v>
          </cell>
        </row>
        <row r="195">
          <cell r="C195" t="str">
            <v>HMR</v>
          </cell>
          <cell r="E195" t="str">
            <v>3.99 - Outras despesas com Material de Consumo</v>
          </cell>
          <cell r="F195" t="str">
            <v>15001920000100</v>
          </cell>
          <cell r="G195" t="str">
            <v>ASAHI DIST DE OVOS LTDA ME</v>
          </cell>
          <cell r="H195" t="str">
            <v>B</v>
          </cell>
          <cell r="I195" t="str">
            <v>S</v>
          </cell>
          <cell r="J195" t="str">
            <v>26169</v>
          </cell>
          <cell r="K195">
            <v>44069</v>
          </cell>
          <cell r="L195" t="str">
            <v>26200815001920000100550010000261691004640323</v>
          </cell>
          <cell r="M195" t="str">
            <v>26 -  Pernambuco</v>
          </cell>
          <cell r="N195">
            <v>1000</v>
          </cell>
        </row>
        <row r="196">
          <cell r="C196" t="str">
            <v>HMR</v>
          </cell>
          <cell r="E196" t="str">
            <v>3.99 - Outras despesas com Material de Consumo</v>
          </cell>
          <cell r="F196" t="str">
            <v>11466699000104</v>
          </cell>
          <cell r="G196" t="str">
            <v>DAVIDSON PEDRO M DA SILVA ME</v>
          </cell>
          <cell r="H196" t="str">
            <v>B</v>
          </cell>
          <cell r="I196" t="str">
            <v>S</v>
          </cell>
          <cell r="J196" t="str">
            <v>5109</v>
          </cell>
          <cell r="K196">
            <v>44046</v>
          </cell>
          <cell r="L196" t="str">
            <v>26200811466699000104550010000051091088293095</v>
          </cell>
          <cell r="M196" t="str">
            <v>26 -  Pernambuco</v>
          </cell>
          <cell r="N196">
            <v>196.7</v>
          </cell>
        </row>
        <row r="197">
          <cell r="C197" t="str">
            <v>HMR</v>
          </cell>
          <cell r="E197" t="str">
            <v>3.99 - Outras despesas com Material de Consumo</v>
          </cell>
          <cell r="F197" t="str">
            <v>11466699000104</v>
          </cell>
          <cell r="G197" t="str">
            <v>DAVIDSON PEDRO M DA SILVA ME</v>
          </cell>
          <cell r="H197" t="str">
            <v>B</v>
          </cell>
          <cell r="I197" t="str">
            <v>S</v>
          </cell>
          <cell r="J197" t="str">
            <v>5120</v>
          </cell>
          <cell r="K197">
            <v>44047</v>
          </cell>
          <cell r="L197" t="str">
            <v>26200811466699000104550010000051201266997350</v>
          </cell>
          <cell r="M197" t="str">
            <v>26 -  Pernambuco</v>
          </cell>
          <cell r="N197">
            <v>2372.5</v>
          </cell>
        </row>
        <row r="198">
          <cell r="C198" t="str">
            <v>HMR</v>
          </cell>
          <cell r="E198" t="str">
            <v>3.99 - Outras despesas com Material de Consumo</v>
          </cell>
          <cell r="F198" t="str">
            <v>11466699000104</v>
          </cell>
          <cell r="G198" t="str">
            <v>DAVIDSON PEDRO M DA SILVA ME</v>
          </cell>
          <cell r="H198" t="str">
            <v>B</v>
          </cell>
          <cell r="I198" t="str">
            <v>S</v>
          </cell>
          <cell r="J198" t="str">
            <v>5123</v>
          </cell>
          <cell r="K198">
            <v>44048</v>
          </cell>
          <cell r="L198" t="str">
            <v>26200811466699000104550010000051231150735393</v>
          </cell>
          <cell r="M198" t="str">
            <v>26 -  Pernambuco</v>
          </cell>
          <cell r="N198">
            <v>799.6</v>
          </cell>
        </row>
        <row r="199">
          <cell r="C199" t="str">
            <v>HMR</v>
          </cell>
          <cell r="E199" t="str">
            <v>3.99 - Outras despesas com Material de Consumo</v>
          </cell>
          <cell r="F199" t="str">
            <v>11466699000104</v>
          </cell>
          <cell r="G199" t="str">
            <v>DAVIDSON PEDRO M DA SILVA ME</v>
          </cell>
          <cell r="H199" t="str">
            <v>B</v>
          </cell>
          <cell r="I199" t="str">
            <v>S</v>
          </cell>
          <cell r="J199" t="str">
            <v>5142</v>
          </cell>
          <cell r="K199">
            <v>44053</v>
          </cell>
          <cell r="L199" t="str">
            <v>26200811466699000104550010000051421529117581</v>
          </cell>
          <cell r="M199" t="str">
            <v>26 -  Pernambuco</v>
          </cell>
          <cell r="N199">
            <v>1652.3</v>
          </cell>
        </row>
        <row r="200">
          <cell r="C200" t="str">
            <v>HMR</v>
          </cell>
          <cell r="E200" t="str">
            <v>3.99 - Outras despesas com Material de Consumo</v>
          </cell>
          <cell r="F200" t="str">
            <v>11466699000104</v>
          </cell>
          <cell r="G200" t="str">
            <v>DAVIDSON PEDRO M DA SILVA ME</v>
          </cell>
          <cell r="H200" t="str">
            <v>B</v>
          </cell>
          <cell r="I200" t="str">
            <v>S</v>
          </cell>
          <cell r="J200" t="str">
            <v>5143</v>
          </cell>
          <cell r="K200">
            <v>44053</v>
          </cell>
          <cell r="L200" t="str">
            <v>26200811466699000104550010000051431420170531</v>
          </cell>
          <cell r="M200" t="str">
            <v>26 -  Pernambuco</v>
          </cell>
          <cell r="N200">
            <v>182.7</v>
          </cell>
        </row>
        <row r="201">
          <cell r="C201" t="str">
            <v>HMR</v>
          </cell>
          <cell r="E201" t="str">
            <v>3.99 - Outras despesas com Material de Consumo</v>
          </cell>
          <cell r="F201" t="str">
            <v>11466699000104</v>
          </cell>
          <cell r="G201" t="str">
            <v>DAVIDSON PEDRO M DA SILVA ME</v>
          </cell>
          <cell r="H201" t="str">
            <v>B</v>
          </cell>
          <cell r="I201" t="str">
            <v>S</v>
          </cell>
          <cell r="J201" t="str">
            <v>5147</v>
          </cell>
          <cell r="K201">
            <v>44054</v>
          </cell>
          <cell r="L201" t="str">
            <v>26200811466699000104550010000051471053610770</v>
          </cell>
          <cell r="M201" t="str">
            <v>26 -  Pernambuco</v>
          </cell>
          <cell r="N201">
            <v>300</v>
          </cell>
        </row>
        <row r="202">
          <cell r="C202" t="str">
            <v>HMR</v>
          </cell>
          <cell r="E202" t="str">
            <v>3.99 - Outras despesas com Material de Consumo</v>
          </cell>
          <cell r="F202" t="str">
            <v>11466699000104</v>
          </cell>
          <cell r="G202" t="str">
            <v>DAVIDSON PEDRO M DA SILVA ME</v>
          </cell>
          <cell r="H202" t="str">
            <v>B</v>
          </cell>
          <cell r="I202" t="str">
            <v>S</v>
          </cell>
          <cell r="J202" t="str">
            <v>5148</v>
          </cell>
          <cell r="K202">
            <v>44054</v>
          </cell>
          <cell r="L202" t="str">
            <v>26200811466699000104550010000051481853515175</v>
          </cell>
          <cell r="M202" t="str">
            <v>26 -  Pernambuco</v>
          </cell>
          <cell r="N202">
            <v>1399.73</v>
          </cell>
        </row>
        <row r="203">
          <cell r="C203" t="str">
            <v>HMR</v>
          </cell>
          <cell r="E203" t="str">
            <v>3.99 - Outras despesas com Material de Consumo</v>
          </cell>
          <cell r="F203" t="str">
            <v>11466699000104</v>
          </cell>
          <cell r="G203" t="str">
            <v>DAVIDSON PEDRO M DA SILVA ME</v>
          </cell>
          <cell r="H203" t="str">
            <v>B</v>
          </cell>
          <cell r="I203" t="str">
            <v>S</v>
          </cell>
          <cell r="J203" t="str">
            <v>5159</v>
          </cell>
          <cell r="K203">
            <v>44057</v>
          </cell>
          <cell r="L203" t="str">
            <v>26200811466699000104550010000051591715693799</v>
          </cell>
          <cell r="M203" t="str">
            <v>26 -  Pernambuco</v>
          </cell>
          <cell r="N203">
            <v>1808.34</v>
          </cell>
        </row>
        <row r="204">
          <cell r="C204" t="str">
            <v>HMR</v>
          </cell>
          <cell r="E204" t="str">
            <v>3.99 - Outras despesas com Material de Consumo</v>
          </cell>
          <cell r="F204" t="str">
            <v>11466699000104</v>
          </cell>
          <cell r="G204" t="str">
            <v>DAVIDSON PEDRO M DA SILVA ME</v>
          </cell>
          <cell r="H204" t="str">
            <v>B</v>
          </cell>
          <cell r="I204" t="str">
            <v>S</v>
          </cell>
          <cell r="J204" t="str">
            <v>5160</v>
          </cell>
          <cell r="K204">
            <v>44057</v>
          </cell>
          <cell r="L204" t="str">
            <v>26200811466699000104550010000051601938136351</v>
          </cell>
          <cell r="M204" t="str">
            <v>26 -  Pernambuco</v>
          </cell>
          <cell r="N204">
            <v>266.5</v>
          </cell>
        </row>
        <row r="205">
          <cell r="C205" t="str">
            <v>HMR</v>
          </cell>
          <cell r="E205" t="str">
            <v>3.99 - Outras despesas com Material de Consumo</v>
          </cell>
          <cell r="F205" t="str">
            <v>11466699000104</v>
          </cell>
          <cell r="G205" t="str">
            <v>DAVIDSON PEDRO M DA SILVA ME</v>
          </cell>
          <cell r="H205" t="str">
            <v>B</v>
          </cell>
          <cell r="I205" t="str">
            <v>S</v>
          </cell>
          <cell r="J205" t="str">
            <v>5169</v>
          </cell>
          <cell r="K205">
            <v>44060</v>
          </cell>
          <cell r="L205" t="str">
            <v>26200811466699000104550010000051691306138965</v>
          </cell>
          <cell r="M205" t="str">
            <v>26 -  Pernambuco</v>
          </cell>
          <cell r="N205">
            <v>599.70000000000005</v>
          </cell>
        </row>
        <row r="206">
          <cell r="C206" t="str">
            <v>HMR</v>
          </cell>
          <cell r="E206" t="str">
            <v>3.99 - Outras despesas com Material de Consumo</v>
          </cell>
          <cell r="F206" t="str">
            <v>11466699000104</v>
          </cell>
          <cell r="G206" t="str">
            <v>DAVIDSON PEDRO M DA SILVA ME</v>
          </cell>
          <cell r="H206" t="str">
            <v>B</v>
          </cell>
          <cell r="I206" t="str">
            <v>S</v>
          </cell>
          <cell r="J206" t="str">
            <v>5182</v>
          </cell>
          <cell r="K206">
            <v>44062</v>
          </cell>
          <cell r="L206" t="str">
            <v>26200811466699000104550010000051821164234376</v>
          </cell>
          <cell r="M206" t="str">
            <v>26 -  Pernambuco</v>
          </cell>
          <cell r="N206">
            <v>661.8</v>
          </cell>
        </row>
        <row r="207">
          <cell r="C207" t="str">
            <v>HMR</v>
          </cell>
          <cell r="E207" t="str">
            <v>3.99 - Outras despesas com Material de Consumo</v>
          </cell>
          <cell r="F207" t="str">
            <v>11466699000104</v>
          </cell>
          <cell r="G207" t="str">
            <v>DAVIDSON PEDRO M DA SILVA ME</v>
          </cell>
          <cell r="H207" t="str">
            <v>B</v>
          </cell>
          <cell r="I207" t="str">
            <v>S</v>
          </cell>
          <cell r="J207" t="str">
            <v>5213</v>
          </cell>
          <cell r="K207">
            <v>44068</v>
          </cell>
          <cell r="L207" t="str">
            <v>26200811466699000104550010000052131014030137</v>
          </cell>
          <cell r="M207" t="str">
            <v>26 -  Pernambuco</v>
          </cell>
          <cell r="N207">
            <v>1529.72</v>
          </cell>
        </row>
        <row r="208">
          <cell r="C208" t="str">
            <v>HMR</v>
          </cell>
          <cell r="E208" t="str">
            <v>3.99 - Outras despesas com Material de Consumo</v>
          </cell>
          <cell r="F208" t="str">
            <v>04609653000123</v>
          </cell>
          <cell r="G208" t="str">
            <v>DISTRIBUIDORA DE ALIMENTOS MARFIM</v>
          </cell>
          <cell r="H208" t="str">
            <v>B</v>
          </cell>
          <cell r="I208" t="str">
            <v>S</v>
          </cell>
          <cell r="J208" t="str">
            <v>1345681</v>
          </cell>
          <cell r="K208">
            <v>44054</v>
          </cell>
          <cell r="L208" t="str">
            <v>26200804609653000123550020013456811581701004</v>
          </cell>
          <cell r="M208" t="str">
            <v>26 -  Pernambuco</v>
          </cell>
          <cell r="N208">
            <v>1182.76</v>
          </cell>
        </row>
        <row r="209">
          <cell r="C209" t="str">
            <v>HMR</v>
          </cell>
          <cell r="E209" t="str">
            <v>3.99 - Outras despesas com Material de Consumo</v>
          </cell>
          <cell r="F209" t="str">
            <v>04609653000123</v>
          </cell>
          <cell r="G209" t="str">
            <v>DISTRIBUIDORA DE ALIMENTOS MARFIM</v>
          </cell>
          <cell r="H209" t="str">
            <v>B</v>
          </cell>
          <cell r="I209" t="str">
            <v>S</v>
          </cell>
          <cell r="J209" t="str">
            <v>1348062</v>
          </cell>
          <cell r="K209">
            <v>44062</v>
          </cell>
          <cell r="L209" t="str">
            <v>26200804609653000123550020013480621850710517</v>
          </cell>
          <cell r="M209" t="str">
            <v>26 -  Pernambuco</v>
          </cell>
          <cell r="N209">
            <v>2586.8200000000002</v>
          </cell>
        </row>
        <row r="210">
          <cell r="C210" t="str">
            <v>HMR</v>
          </cell>
          <cell r="E210" t="str">
            <v>3.99 - Outras despesas com Material de Consumo</v>
          </cell>
          <cell r="F210" t="str">
            <v>04609653000123</v>
          </cell>
          <cell r="G210" t="str">
            <v>DISTRIBUIDORA DE ALIMENTOS MARFIM</v>
          </cell>
          <cell r="H210" t="str">
            <v>B</v>
          </cell>
          <cell r="I210" t="str">
            <v>S</v>
          </cell>
          <cell r="J210" t="str">
            <v>1348063</v>
          </cell>
          <cell r="K210">
            <v>44062</v>
          </cell>
          <cell r="L210" t="str">
            <v>26200804609653000123550020013480631731410479</v>
          </cell>
          <cell r="M210" t="str">
            <v>26 -  Pernambuco</v>
          </cell>
          <cell r="N210">
            <v>1089.4000000000001</v>
          </cell>
        </row>
        <row r="211">
          <cell r="C211" t="str">
            <v>HMR</v>
          </cell>
          <cell r="E211" t="str">
            <v>3.99 - Outras despesas com Material de Consumo</v>
          </cell>
          <cell r="F211" t="str">
            <v>23302228000131</v>
          </cell>
          <cell r="G211" t="str">
            <v>ELTON PEREIRA DA SILVA ME</v>
          </cell>
          <cell r="H211" t="str">
            <v>B</v>
          </cell>
          <cell r="I211" t="str">
            <v>S</v>
          </cell>
          <cell r="J211" t="str">
            <v>846</v>
          </cell>
          <cell r="K211">
            <v>44012</v>
          </cell>
          <cell r="L211" t="str">
            <v>26200623302228000131550020000008461005030024</v>
          </cell>
          <cell r="M211" t="str">
            <v>26 -  Pernambuco</v>
          </cell>
          <cell r="N211">
            <v>745.5</v>
          </cell>
        </row>
        <row r="212">
          <cell r="C212" t="str">
            <v>HMR</v>
          </cell>
          <cell r="E212" t="str">
            <v>3.99 - Outras despesas com Material de Consumo</v>
          </cell>
          <cell r="F212" t="str">
            <v>26964120000100</v>
          </cell>
          <cell r="G212" t="str">
            <v xml:space="preserve">F C PUNDRICH </v>
          </cell>
          <cell r="H212" t="str">
            <v>B</v>
          </cell>
          <cell r="I212" t="str">
            <v>S</v>
          </cell>
          <cell r="J212" t="str">
            <v>12973</v>
          </cell>
          <cell r="K212">
            <v>44046</v>
          </cell>
          <cell r="L212" t="str">
            <v>26200826964120000100550020000129731090187272</v>
          </cell>
          <cell r="M212" t="str">
            <v>26 -  Pernambuco</v>
          </cell>
          <cell r="N212">
            <v>108.72</v>
          </cell>
        </row>
        <row r="213">
          <cell r="C213" t="str">
            <v>HMR</v>
          </cell>
          <cell r="E213" t="str">
            <v>3.99 - Outras despesas com Material de Consumo</v>
          </cell>
          <cell r="F213" t="str">
            <v>32144442000106</v>
          </cell>
          <cell r="G213" t="str">
            <v>FL COMERCIO VAREJISTA</v>
          </cell>
          <cell r="H213" t="str">
            <v>B</v>
          </cell>
          <cell r="I213" t="str">
            <v>S</v>
          </cell>
          <cell r="J213" t="str">
            <v>6093</v>
          </cell>
          <cell r="K213">
            <v>44047</v>
          </cell>
          <cell r="L213" t="str">
            <v>26200832144442000106550000000060931000089235</v>
          </cell>
          <cell r="M213" t="str">
            <v>26 -  Pernambuco</v>
          </cell>
          <cell r="N213">
            <v>1635.5</v>
          </cell>
        </row>
        <row r="214">
          <cell r="C214" t="str">
            <v>HMR</v>
          </cell>
          <cell r="E214" t="str">
            <v>3.99 - Outras despesas com Material de Consumo</v>
          </cell>
          <cell r="F214" t="str">
            <v>32144442000106</v>
          </cell>
          <cell r="G214" t="str">
            <v>FL COMERCIO VAREJISTA</v>
          </cell>
          <cell r="H214" t="str">
            <v>B</v>
          </cell>
          <cell r="I214" t="str">
            <v>S</v>
          </cell>
          <cell r="J214" t="str">
            <v>6149</v>
          </cell>
          <cell r="K214">
            <v>44053</v>
          </cell>
          <cell r="L214" t="str">
            <v>26200832144442000106550000000061491010084209</v>
          </cell>
          <cell r="M214" t="str">
            <v>26 -  Pernambuco</v>
          </cell>
          <cell r="N214">
            <v>1623</v>
          </cell>
        </row>
        <row r="215">
          <cell r="C215" t="str">
            <v>HMR</v>
          </cell>
          <cell r="E215" t="str">
            <v>3.99 - Outras despesas com Material de Consumo</v>
          </cell>
          <cell r="F215" t="str">
            <v>32144442000106</v>
          </cell>
          <cell r="G215" t="str">
            <v>FL COMERCIO VAREJISTA</v>
          </cell>
          <cell r="H215" t="str">
            <v>B</v>
          </cell>
          <cell r="I215" t="str">
            <v>S</v>
          </cell>
          <cell r="J215" t="str">
            <v>6150</v>
          </cell>
          <cell r="K215">
            <v>44053</v>
          </cell>
          <cell r="L215" t="str">
            <v>26200832144442000106550000000061501010085281</v>
          </cell>
          <cell r="M215" t="str">
            <v>26 -  Pernambuco</v>
          </cell>
          <cell r="N215">
            <v>576.25</v>
          </cell>
        </row>
        <row r="216">
          <cell r="C216" t="str">
            <v>HMR</v>
          </cell>
          <cell r="E216" t="str">
            <v>3.99 - Outras despesas com Material de Consumo</v>
          </cell>
          <cell r="F216" t="str">
            <v>32144442000106</v>
          </cell>
          <cell r="G216" t="str">
            <v>FL COMERCIO VAREJISTA</v>
          </cell>
          <cell r="H216" t="str">
            <v>B</v>
          </cell>
          <cell r="I216" t="str">
            <v>S</v>
          </cell>
          <cell r="J216" t="str">
            <v>6231</v>
          </cell>
          <cell r="K216">
            <v>44062</v>
          </cell>
          <cell r="L216" t="str">
            <v>26200832144442000106550000000062311020083273</v>
          </cell>
          <cell r="M216" t="str">
            <v>26 -  Pernambuco</v>
          </cell>
          <cell r="N216">
            <v>2886.05</v>
          </cell>
        </row>
        <row r="217">
          <cell r="C217" t="str">
            <v>HMR</v>
          </cell>
          <cell r="E217" t="str">
            <v>3.99 - Outras despesas com Material de Consumo</v>
          </cell>
          <cell r="F217" t="str">
            <v>32144442000106</v>
          </cell>
          <cell r="G217" t="str">
            <v>FL COMERCIO VAREJISTA</v>
          </cell>
          <cell r="H217" t="str">
            <v>B</v>
          </cell>
          <cell r="I217" t="str">
            <v>S</v>
          </cell>
          <cell r="J217" t="str">
            <v>6286</v>
          </cell>
          <cell r="K217">
            <v>44068</v>
          </cell>
          <cell r="L217" t="str">
            <v>26200832144442000106550000000062861020088230</v>
          </cell>
          <cell r="M217" t="str">
            <v>26 -  Pernambuco</v>
          </cell>
          <cell r="N217">
            <v>924.6</v>
          </cell>
        </row>
        <row r="218">
          <cell r="C218" t="str">
            <v>HMR</v>
          </cell>
          <cell r="E218" t="str">
            <v>3.99 - Outras despesas com Material de Consumo</v>
          </cell>
          <cell r="F218" t="str">
            <v>18993815000184</v>
          </cell>
          <cell r="G218" t="str">
            <v>HILTON VIEIRA COSTA</v>
          </cell>
          <cell r="H218" t="str">
            <v>B</v>
          </cell>
          <cell r="I218" t="str">
            <v>S</v>
          </cell>
          <cell r="J218" t="str">
            <v>654</v>
          </cell>
          <cell r="K218">
            <v>44060</v>
          </cell>
          <cell r="L218" t="str">
            <v>26200818993815000184550010000006541183114976</v>
          </cell>
          <cell r="M218" t="str">
            <v>26 -  Pernambuco</v>
          </cell>
          <cell r="N218">
            <v>648.1</v>
          </cell>
        </row>
        <row r="219">
          <cell r="C219" t="str">
            <v>HMR</v>
          </cell>
          <cell r="E219" t="str">
            <v>3.99 - Outras despesas com Material de Consumo</v>
          </cell>
          <cell r="F219" t="str">
            <v>18993815000184</v>
          </cell>
          <cell r="G219" t="str">
            <v>HILTON VIEIRA COSTA</v>
          </cell>
          <cell r="H219" t="str">
            <v>B</v>
          </cell>
          <cell r="I219" t="str">
            <v>S</v>
          </cell>
          <cell r="J219" t="str">
            <v>668</v>
          </cell>
          <cell r="K219">
            <v>44067</v>
          </cell>
          <cell r="L219" t="str">
            <v>26200818993815000184550010000006681426369333</v>
          </cell>
          <cell r="M219" t="str">
            <v>26 -  Pernambuco</v>
          </cell>
          <cell r="N219">
            <v>1258.9000000000001</v>
          </cell>
        </row>
        <row r="220">
          <cell r="C220" t="str">
            <v>HMR</v>
          </cell>
          <cell r="E220" t="str">
            <v>3.99 - Outras despesas com Material de Consumo</v>
          </cell>
          <cell r="F220" t="str">
            <v>21759221000118</v>
          </cell>
          <cell r="G220" t="str">
            <v>HIPER PAN FATIMA PANIFICAÇÃO LTDA ME</v>
          </cell>
          <cell r="H220" t="str">
            <v>B</v>
          </cell>
          <cell r="I220" t="str">
            <v>S</v>
          </cell>
          <cell r="J220" t="str">
            <v>4698</v>
          </cell>
          <cell r="K220">
            <v>44067</v>
          </cell>
          <cell r="L220" t="str">
            <v>26200821759221000118551000000046981004682828</v>
          </cell>
          <cell r="M220" t="str">
            <v>26 -  Pernambuco</v>
          </cell>
          <cell r="N220">
            <v>1707.2</v>
          </cell>
        </row>
        <row r="221">
          <cell r="C221" t="str">
            <v>HMR</v>
          </cell>
          <cell r="E221" t="str">
            <v>3.99 - Outras despesas com Material de Consumo</v>
          </cell>
          <cell r="F221" t="str">
            <v>24263162000180</v>
          </cell>
          <cell r="G221" t="str">
            <v>SANTISTA FRIGORIFICO E DISTRIBUIDOR LTDA</v>
          </cell>
          <cell r="H221" t="str">
            <v>B</v>
          </cell>
          <cell r="I221" t="str">
            <v>S</v>
          </cell>
          <cell r="J221" t="str">
            <v>243345</v>
          </cell>
          <cell r="K221">
            <v>44057</v>
          </cell>
          <cell r="L221" t="str">
            <v>26200824263162000180550050002433451204151584</v>
          </cell>
          <cell r="M221" t="str">
            <v>26 -  Pernambuco</v>
          </cell>
          <cell r="N221">
            <v>4573.9399999999996</v>
          </cell>
        </row>
        <row r="222">
          <cell r="C222" t="str">
            <v>HMR</v>
          </cell>
          <cell r="E222" t="str">
            <v>3.99 - Outras despesas com Material de Consumo</v>
          </cell>
          <cell r="F222" t="str">
            <v>36900733000120</v>
          </cell>
          <cell r="G222" t="str">
            <v>TM VIANA DE ALMEIDA HORTIFRUTE</v>
          </cell>
          <cell r="H222" t="str">
            <v>B</v>
          </cell>
          <cell r="I222" t="str">
            <v>S</v>
          </cell>
          <cell r="J222" t="str">
            <v>127</v>
          </cell>
          <cell r="K222">
            <v>44047</v>
          </cell>
          <cell r="L222" t="str">
            <v>26200836900733000120550010000001271865733577</v>
          </cell>
          <cell r="M222" t="str">
            <v>26 -  Pernambuco</v>
          </cell>
          <cell r="N222">
            <v>2568.12</v>
          </cell>
        </row>
        <row r="223">
          <cell r="C223" t="str">
            <v>HMR</v>
          </cell>
          <cell r="E223" t="str">
            <v>3.99 - Outras despesas com Material de Consumo</v>
          </cell>
          <cell r="F223" t="str">
            <v>24351355000193</v>
          </cell>
          <cell r="G223" t="str">
            <v>TACITO DE BRITO PEDROSA ME</v>
          </cell>
          <cell r="H223" t="str">
            <v>B</v>
          </cell>
          <cell r="I223" t="str">
            <v>S</v>
          </cell>
          <cell r="J223" t="str">
            <v>4958</v>
          </cell>
          <cell r="K223">
            <v>44068</v>
          </cell>
          <cell r="L223" t="str">
            <v>26200824351355000193550010000049581749155381</v>
          </cell>
          <cell r="M223" t="str">
            <v>26 -  Pernambuco</v>
          </cell>
          <cell r="N223">
            <v>491.2</v>
          </cell>
        </row>
        <row r="224">
          <cell r="C224" t="str">
            <v>HMR</v>
          </cell>
          <cell r="E224" t="str">
            <v>3.99 - Outras despesas com Material de Consumo</v>
          </cell>
          <cell r="F224" t="str">
            <v>25529293000120</v>
          </cell>
          <cell r="G224" t="str">
            <v>TAYNA NASCIMENTO DE MELO</v>
          </cell>
          <cell r="H224" t="str">
            <v>B</v>
          </cell>
          <cell r="I224" t="str">
            <v>S</v>
          </cell>
          <cell r="J224" t="str">
            <v>9065</v>
          </cell>
          <cell r="K224">
            <v>44046</v>
          </cell>
          <cell r="L224" t="str">
            <v>26200825529293000120550010000090651256578870</v>
          </cell>
          <cell r="M224" t="str">
            <v>26 -  Pernambuco</v>
          </cell>
          <cell r="N224">
            <v>1169</v>
          </cell>
        </row>
        <row r="225">
          <cell r="C225" t="str">
            <v>HMR</v>
          </cell>
          <cell r="E225" t="str">
            <v>3.99 - Outras despesas com Material de Consumo</v>
          </cell>
          <cell r="F225" t="str">
            <v>25529293000120</v>
          </cell>
          <cell r="G225" t="str">
            <v>TAYNA NASCIMENTO DE MELO</v>
          </cell>
          <cell r="H225" t="str">
            <v>B</v>
          </cell>
          <cell r="I225" t="str">
            <v>S</v>
          </cell>
          <cell r="J225" t="str">
            <v>9179</v>
          </cell>
          <cell r="K225">
            <v>44062</v>
          </cell>
          <cell r="L225" t="str">
            <v>26200825529293000120550010000091791280236682</v>
          </cell>
          <cell r="M225" t="str">
            <v>26 -  Pernambuco</v>
          </cell>
          <cell r="N225">
            <v>1733</v>
          </cell>
        </row>
        <row r="226">
          <cell r="C226" t="str">
            <v>HMR</v>
          </cell>
          <cell r="E226" t="str">
            <v>3.99 - Outras despesas com Material de Consumo</v>
          </cell>
          <cell r="F226" t="str">
            <v>30743270000153</v>
          </cell>
          <cell r="G226" t="str">
            <v>TRIUNFO COMERCIO DE ALIMENTOS, PAPEIS E MATERIAL DE LIMP</v>
          </cell>
          <cell r="H226" t="str">
            <v>B</v>
          </cell>
          <cell r="I226" t="str">
            <v>S</v>
          </cell>
          <cell r="J226" t="str">
            <v>2902</v>
          </cell>
          <cell r="K226">
            <v>44043</v>
          </cell>
          <cell r="L226" t="str">
            <v>26200730743270000153550010000029021005590553</v>
          </cell>
          <cell r="M226" t="str">
            <v>26 -  Pernambuco</v>
          </cell>
          <cell r="N226">
            <v>9656.1200000000008</v>
          </cell>
        </row>
        <row r="227">
          <cell r="C227" t="str">
            <v>HMR</v>
          </cell>
          <cell r="E227" t="str">
            <v>3.99 - Outras despesas com Material de Consumo</v>
          </cell>
          <cell r="F227" t="str">
            <v>30743270000153</v>
          </cell>
          <cell r="G227" t="str">
            <v>TRIUNFO COMERCIO DE ALIMENTOS, PAPEIS E MATERIAL DE LIMP</v>
          </cell>
          <cell r="H227" t="str">
            <v>B</v>
          </cell>
          <cell r="I227" t="str">
            <v>S</v>
          </cell>
          <cell r="J227" t="str">
            <v>2911</v>
          </cell>
          <cell r="K227">
            <v>44043</v>
          </cell>
          <cell r="L227" t="str">
            <v>26200730743270000153550010000029111001794110</v>
          </cell>
          <cell r="M227" t="str">
            <v>26 -  Pernambuco</v>
          </cell>
          <cell r="N227">
            <v>2798.3</v>
          </cell>
        </row>
        <row r="228">
          <cell r="C228" t="str">
            <v>HMR</v>
          </cell>
          <cell r="E228" t="str">
            <v>3.99 - Outras despesas com Material de Consumo</v>
          </cell>
          <cell r="F228" t="str">
            <v>30743270000153</v>
          </cell>
          <cell r="G228" t="str">
            <v>TRIUNFO COMERCIO DE ALIMENTOS, PAPEIS E MATERIAL DE LIMP</v>
          </cell>
          <cell r="H228" t="str">
            <v>B</v>
          </cell>
          <cell r="I228" t="str">
            <v>S</v>
          </cell>
          <cell r="J228" t="str">
            <v>2917</v>
          </cell>
          <cell r="K228">
            <v>44047</v>
          </cell>
          <cell r="L228" t="str">
            <v>26200830743270000153550010000029171004666218</v>
          </cell>
          <cell r="M228" t="str">
            <v>26 -  Pernambuco</v>
          </cell>
          <cell r="N228">
            <v>3345</v>
          </cell>
        </row>
        <row r="229">
          <cell r="C229" t="str">
            <v>HMR</v>
          </cell>
          <cell r="E229" t="str">
            <v>3.99 - Outras despesas com Material de Consumo</v>
          </cell>
          <cell r="F229" t="str">
            <v>30743270000153</v>
          </cell>
          <cell r="G229" t="str">
            <v>TRIUNFO COMERCIO DE ALIMENTOS, PAPEIS E MATERIAL DE LIMP</v>
          </cell>
          <cell r="H229" t="str">
            <v>B</v>
          </cell>
          <cell r="I229" t="str">
            <v>S</v>
          </cell>
          <cell r="J229" t="str">
            <v>2937</v>
          </cell>
          <cell r="K229">
            <v>44047</v>
          </cell>
          <cell r="L229" t="str">
            <v>26200830743270000153550010000029371006928883</v>
          </cell>
          <cell r="M229" t="str">
            <v>26 -  Pernambuco</v>
          </cell>
          <cell r="N229">
            <v>4122.5</v>
          </cell>
        </row>
        <row r="230">
          <cell r="C230" t="str">
            <v>HMR</v>
          </cell>
          <cell r="E230" t="str">
            <v>3.99 - Outras despesas com Material de Consumo</v>
          </cell>
          <cell r="F230" t="str">
            <v>30743270000153</v>
          </cell>
          <cell r="G230" t="str">
            <v>TRIUNFO COMERCIO DE ALIMENTOS, PAPEIS E MATERIAL DE LIMP</v>
          </cell>
          <cell r="H230" t="str">
            <v>B</v>
          </cell>
          <cell r="I230" t="str">
            <v>S</v>
          </cell>
          <cell r="J230" t="str">
            <v>2938</v>
          </cell>
          <cell r="K230">
            <v>44047</v>
          </cell>
          <cell r="L230" t="str">
            <v>26200830743270000153550010000029381003111743</v>
          </cell>
          <cell r="M230" t="str">
            <v>26 -  Pernambuco</v>
          </cell>
          <cell r="N230">
            <v>8867.5</v>
          </cell>
        </row>
        <row r="231">
          <cell r="C231" t="str">
            <v>HMR</v>
          </cell>
          <cell r="E231" t="str">
            <v>3.99 - Outras despesas com Material de Consumo</v>
          </cell>
          <cell r="F231" t="str">
            <v>30743270000153</v>
          </cell>
          <cell r="G231" t="str">
            <v>TRIUNFO COMERCIO DE ALIMENTOS, PAPEIS E MATERIAL DE LIMP</v>
          </cell>
          <cell r="H231" t="str">
            <v>B</v>
          </cell>
          <cell r="I231" t="str">
            <v>S</v>
          </cell>
          <cell r="J231" t="str">
            <v>29449</v>
          </cell>
          <cell r="K231">
            <v>44049</v>
          </cell>
          <cell r="L231" t="str">
            <v>26200830743270000153550010000029491001792119</v>
          </cell>
          <cell r="M231" t="str">
            <v>26 -  Pernambuco</v>
          </cell>
          <cell r="N231">
            <v>7541.8</v>
          </cell>
        </row>
        <row r="232">
          <cell r="C232" t="str">
            <v>HMR</v>
          </cell>
          <cell r="E232" t="str">
            <v>3.99 - Outras despesas com Material de Consumo</v>
          </cell>
          <cell r="F232" t="str">
            <v>30743270000153</v>
          </cell>
          <cell r="G232" t="str">
            <v>TRIUNFO COMERCIO DE ALIMENTOS, PAPEIS E MATERIAL DE LIMP</v>
          </cell>
          <cell r="H232" t="str">
            <v>B</v>
          </cell>
          <cell r="I232" t="str">
            <v>S</v>
          </cell>
          <cell r="J232" t="str">
            <v>2950</v>
          </cell>
          <cell r="K232">
            <v>44049</v>
          </cell>
          <cell r="L232" t="str">
            <v>26200830743270000153550010000029501002224174</v>
          </cell>
          <cell r="M232" t="str">
            <v>26 -  Pernambuco</v>
          </cell>
          <cell r="N232">
            <v>3932.6</v>
          </cell>
        </row>
        <row r="233">
          <cell r="C233" t="str">
            <v>HMR</v>
          </cell>
          <cell r="E233" t="str">
            <v>3.99 - Outras despesas com Material de Consumo</v>
          </cell>
          <cell r="F233" t="str">
            <v>30743270000153</v>
          </cell>
          <cell r="G233" t="str">
            <v>TRIUNFO COMERCIO DE ALIMENTOS, PAPEIS E MATERIAL DE LIMP</v>
          </cell>
          <cell r="H233" t="str">
            <v>B</v>
          </cell>
          <cell r="I233" t="str">
            <v>S</v>
          </cell>
          <cell r="J233" t="str">
            <v>2983</v>
          </cell>
          <cell r="K233">
            <v>44054</v>
          </cell>
          <cell r="L233" t="str">
            <v>26200830743270000153550010000029831005590652</v>
          </cell>
          <cell r="M233" t="str">
            <v>26 -  Pernambuco</v>
          </cell>
          <cell r="N233">
            <v>2010.39</v>
          </cell>
        </row>
        <row r="234">
          <cell r="C234" t="str">
            <v>HMR</v>
          </cell>
          <cell r="E234" t="str">
            <v>3.99 - Outras despesas com Material de Consumo</v>
          </cell>
          <cell r="F234" t="str">
            <v>30743270000153</v>
          </cell>
          <cell r="G234" t="str">
            <v>TRIUNFO COMERCIO DE ALIMENTOS, PAPEIS E MATERIAL DE LIMP</v>
          </cell>
          <cell r="H234" t="str">
            <v>B</v>
          </cell>
          <cell r="I234" t="str">
            <v>S</v>
          </cell>
          <cell r="J234" t="str">
            <v>3058</v>
          </cell>
          <cell r="K234">
            <v>44062</v>
          </cell>
          <cell r="L234" t="str">
            <v>26200830743270000153550010000030581005585155</v>
          </cell>
          <cell r="M234" t="str">
            <v>26 -  Pernambuco</v>
          </cell>
          <cell r="N234">
            <v>3094.6</v>
          </cell>
        </row>
        <row r="235">
          <cell r="C235" t="str">
            <v>HMR</v>
          </cell>
          <cell r="E235" t="str">
            <v>3.99 - Outras despesas com Material de Consumo</v>
          </cell>
          <cell r="F235" t="str">
            <v>30743270000153</v>
          </cell>
          <cell r="G235" t="str">
            <v>TRIUNFO COMERCIO DE ALIMENTOS, PAPEIS E MATERIAL DE LIMP</v>
          </cell>
          <cell r="H235" t="str">
            <v>B</v>
          </cell>
          <cell r="I235" t="str">
            <v>S</v>
          </cell>
          <cell r="J235" t="str">
            <v>3059</v>
          </cell>
          <cell r="K235">
            <v>44062</v>
          </cell>
          <cell r="L235" t="str">
            <v>26200830743270000153550010000030591007666060</v>
          </cell>
          <cell r="M235" t="str">
            <v>26 -  Pernambuco</v>
          </cell>
          <cell r="N235">
            <v>19310.400000000001</v>
          </cell>
        </row>
        <row r="236">
          <cell r="C236" t="str">
            <v>HMR</v>
          </cell>
          <cell r="E236" t="str">
            <v>3.99 - Outras despesas com Material de Consumo</v>
          </cell>
          <cell r="F236" t="str">
            <v>30743270000153</v>
          </cell>
          <cell r="G236" t="str">
            <v>TRIUNFO COMERCIO DE ALIMENTOS, PAPEIS E MATERIAL DE LIMP</v>
          </cell>
          <cell r="H236" t="str">
            <v>B</v>
          </cell>
          <cell r="I236" t="str">
            <v>S</v>
          </cell>
          <cell r="J236" t="str">
            <v>3066</v>
          </cell>
          <cell r="K236">
            <v>44062</v>
          </cell>
          <cell r="L236" t="str">
            <v>26200830743270000153550010000030661009599934</v>
          </cell>
          <cell r="M236" t="str">
            <v>26 -  Pernambuco</v>
          </cell>
          <cell r="N236">
            <v>7094.59</v>
          </cell>
        </row>
        <row r="237">
          <cell r="C237" t="str">
            <v>HMR</v>
          </cell>
          <cell r="E237" t="str">
            <v>3.99 - Outras despesas com Material de Consumo</v>
          </cell>
          <cell r="F237" t="str">
            <v>30743270000153</v>
          </cell>
          <cell r="G237" t="str">
            <v>TRIUNFO COMERCIO DE ALIMENTOS, PAPEIS E MATERIAL DE LIMP</v>
          </cell>
          <cell r="H237" t="str">
            <v>B</v>
          </cell>
          <cell r="I237" t="str">
            <v>S</v>
          </cell>
          <cell r="J237" t="str">
            <v>3093</v>
          </cell>
          <cell r="K237">
            <v>44067</v>
          </cell>
          <cell r="L237" t="str">
            <v>26200830743270000153550010000030931001711104</v>
          </cell>
          <cell r="M237" t="str">
            <v>26 -  Pernambuco</v>
          </cell>
          <cell r="N237">
            <v>2610</v>
          </cell>
        </row>
        <row r="238">
          <cell r="C238" t="str">
            <v>HMR</v>
          </cell>
          <cell r="E238" t="str">
            <v>3.99 - Outras despesas com Material de Consumo</v>
          </cell>
          <cell r="F238" t="str">
            <v>30743270000153</v>
          </cell>
          <cell r="G238" t="str">
            <v>TRIUNFO COMERCIO DE ALIMENTOS, PAPEIS E MATERIAL DE LIMP</v>
          </cell>
          <cell r="H238" t="str">
            <v>B</v>
          </cell>
          <cell r="I238" t="str">
            <v>S</v>
          </cell>
          <cell r="J238" t="str">
            <v>3134</v>
          </cell>
          <cell r="K238">
            <v>44069</v>
          </cell>
          <cell r="L238" t="str">
            <v>26200830743270000153550010000031341002225356</v>
          </cell>
          <cell r="M238" t="str">
            <v>26 -  Pernambuco</v>
          </cell>
          <cell r="N238">
            <v>4372.5</v>
          </cell>
        </row>
        <row r="239">
          <cell r="C239" t="str">
            <v>HMR</v>
          </cell>
          <cell r="E239" t="str">
            <v>3.99 - Outras despesas com Material de Consumo</v>
          </cell>
          <cell r="F239" t="str">
            <v>11447578000107</v>
          </cell>
          <cell r="G239" t="str">
            <v>AMPLA COMERCIO DE PAPEL E MATERIAL DE LIMPEZA</v>
          </cell>
          <cell r="H239" t="str">
            <v>B</v>
          </cell>
          <cell r="I239" t="str">
            <v>S</v>
          </cell>
          <cell r="J239" t="str">
            <v>1544</v>
          </cell>
          <cell r="K239">
            <v>44047</v>
          </cell>
          <cell r="L239" t="str">
            <v>26200811447578000107550010000015441000019392</v>
          </cell>
          <cell r="M239" t="str">
            <v>26 -  Pernambuco</v>
          </cell>
          <cell r="N239">
            <v>920</v>
          </cell>
        </row>
        <row r="240">
          <cell r="C240" t="str">
            <v>HMR</v>
          </cell>
          <cell r="E240" t="str">
            <v>3.99 - Outras despesas com Material de Consumo</v>
          </cell>
          <cell r="F240" t="str">
            <v>13845315000181</v>
          </cell>
          <cell r="G240" t="str">
            <v>M J DOS SANTOS SILVA EIRELI</v>
          </cell>
          <cell r="H240" t="str">
            <v>B</v>
          </cell>
          <cell r="I240" t="str">
            <v>S</v>
          </cell>
          <cell r="J240" t="str">
            <v>13908</v>
          </cell>
          <cell r="K240">
            <v>44064</v>
          </cell>
          <cell r="L240" t="str">
            <v>26200813845315000181550010000139081288189103</v>
          </cell>
          <cell r="M240" t="str">
            <v>26 -  Pernambuco</v>
          </cell>
          <cell r="N240">
            <v>540</v>
          </cell>
        </row>
        <row r="241">
          <cell r="C241" t="str">
            <v>HMR</v>
          </cell>
          <cell r="E241" t="str">
            <v>3.99 - Outras despesas com Material de Consumo</v>
          </cell>
          <cell r="F241" t="str">
            <v>11840014000130</v>
          </cell>
          <cell r="G241" t="str">
            <v>MACROPAC PROTECAO E EMBALAGEM LTDA</v>
          </cell>
          <cell r="H241" t="str">
            <v>B</v>
          </cell>
          <cell r="I241" t="str">
            <v>S</v>
          </cell>
          <cell r="J241" t="str">
            <v>297532</v>
          </cell>
          <cell r="K241">
            <v>44046</v>
          </cell>
          <cell r="L241" t="str">
            <v>26200811840014000130550010002975321746101013</v>
          </cell>
          <cell r="M241" t="str">
            <v>26 -  Pernambuco</v>
          </cell>
          <cell r="N241">
            <v>1386</v>
          </cell>
        </row>
        <row r="242">
          <cell r="C242" t="str">
            <v>HMR</v>
          </cell>
          <cell r="E242" t="str">
            <v>3.99 - Outras despesas com Material de Consumo</v>
          </cell>
          <cell r="F242" t="str">
            <v>11840014000130</v>
          </cell>
          <cell r="G242" t="str">
            <v>MACROPAC PROTECAO E EMBALAGEM LTDA</v>
          </cell>
          <cell r="H242" t="str">
            <v>B</v>
          </cell>
          <cell r="I242" t="str">
            <v>S</v>
          </cell>
          <cell r="J242" t="str">
            <v>298657</v>
          </cell>
          <cell r="K242">
            <v>44055</v>
          </cell>
          <cell r="L242" t="str">
            <v>26200811840014000130550010002986571001990109</v>
          </cell>
          <cell r="M242" t="str">
            <v>26 -  Pernambuco</v>
          </cell>
          <cell r="N242">
            <v>1028</v>
          </cell>
        </row>
        <row r="243">
          <cell r="C243" t="str">
            <v>HMR</v>
          </cell>
          <cell r="E243" t="str">
            <v>3.99 - Outras despesas com Material de Consumo</v>
          </cell>
          <cell r="F243" t="str">
            <v>11840014000130</v>
          </cell>
          <cell r="G243" t="str">
            <v>MACROPAC PROTECAO E EMBALAGEM LTDA</v>
          </cell>
          <cell r="H243" t="str">
            <v>B</v>
          </cell>
          <cell r="I243" t="str">
            <v>S</v>
          </cell>
          <cell r="J243" t="str">
            <v>298661</v>
          </cell>
          <cell r="K243">
            <v>44055</v>
          </cell>
          <cell r="L243" t="str">
            <v>26200811840014000130550010002986611741027747</v>
          </cell>
          <cell r="M243" t="str">
            <v>26 -  Pernambuco</v>
          </cell>
          <cell r="N243">
            <v>2051</v>
          </cell>
        </row>
        <row r="244">
          <cell r="C244" t="str">
            <v>HMR</v>
          </cell>
          <cell r="E244" t="str">
            <v>3.99 - Outras despesas com Material de Consumo</v>
          </cell>
          <cell r="F244" t="str">
            <v>11840014000130</v>
          </cell>
          <cell r="G244" t="str">
            <v>MACROPAC PROTECAO E EMBALAGEM LTDA</v>
          </cell>
          <cell r="H244" t="str">
            <v>B</v>
          </cell>
          <cell r="I244" t="str">
            <v>S</v>
          </cell>
          <cell r="J244" t="str">
            <v>298826</v>
          </cell>
          <cell r="K244">
            <v>44056</v>
          </cell>
          <cell r="L244" t="str">
            <v>26200811840014000130550010002988261653524600</v>
          </cell>
          <cell r="M244" t="str">
            <v>26 -  Pernambuco</v>
          </cell>
          <cell r="N244">
            <v>17600.009999999998</v>
          </cell>
        </row>
        <row r="245">
          <cell r="C245" t="str">
            <v>HMR</v>
          </cell>
          <cell r="E245" t="str">
            <v>3.99 - Outras despesas com Material de Consumo</v>
          </cell>
          <cell r="F245" t="str">
            <v>30743270000153</v>
          </cell>
          <cell r="G245" t="str">
            <v>TRIUNFO COMERCIO DE ALIMENTOS, PAPEIS E MATERIAL DE LIMP</v>
          </cell>
          <cell r="H245" t="str">
            <v>B</v>
          </cell>
          <cell r="I245" t="str">
            <v>S</v>
          </cell>
          <cell r="J245" t="str">
            <v>2902</v>
          </cell>
          <cell r="K245">
            <v>44043</v>
          </cell>
          <cell r="L245" t="str">
            <v>26200730743270000153550010000029021005590553</v>
          </cell>
          <cell r="M245" t="str">
            <v>26 -  Pernambuco</v>
          </cell>
          <cell r="N245">
            <v>675.18</v>
          </cell>
        </row>
        <row r="246">
          <cell r="C246" t="str">
            <v>HMR</v>
          </cell>
          <cell r="E246" t="str">
            <v>3.99 - Outras despesas com Material de Consumo</v>
          </cell>
          <cell r="F246" t="str">
            <v>30743270000153</v>
          </cell>
          <cell r="G246" t="str">
            <v>TRIUNFO COMERCIO DE ALIMENTOS, PAPEIS E MATERIAL DE LIMP</v>
          </cell>
          <cell r="H246" t="str">
            <v>B</v>
          </cell>
          <cell r="I246" t="str">
            <v>S</v>
          </cell>
          <cell r="J246" t="str">
            <v>2998</v>
          </cell>
          <cell r="K246">
            <v>44054</v>
          </cell>
          <cell r="L246" t="str">
            <v>26200830743270000153550010000029981001666215</v>
          </cell>
          <cell r="M246" t="str">
            <v>26 -  Pernambuco</v>
          </cell>
          <cell r="N246">
            <v>2388</v>
          </cell>
        </row>
        <row r="247">
          <cell r="C247" t="str">
            <v>HMR</v>
          </cell>
          <cell r="E247" t="str">
            <v>3.99 - Outras despesas com Material de Consumo</v>
          </cell>
          <cell r="F247" t="str">
            <v>30743270000153</v>
          </cell>
          <cell r="G247" t="str">
            <v>TRIUNFO COMERCIO DE ALIMENTOS, PAPEIS E MATERIAL DE LIMP</v>
          </cell>
          <cell r="H247" t="str">
            <v>B</v>
          </cell>
          <cell r="I247" t="str">
            <v>S</v>
          </cell>
          <cell r="J247" t="str">
            <v>3012</v>
          </cell>
          <cell r="K247">
            <v>44056</v>
          </cell>
          <cell r="L247" t="str">
            <v>26200830743270000153550010000030121001311108</v>
          </cell>
          <cell r="M247" t="str">
            <v>26 -  Pernambuco</v>
          </cell>
          <cell r="N247">
            <v>2587</v>
          </cell>
        </row>
        <row r="248">
          <cell r="C248" t="str">
            <v>HMR</v>
          </cell>
          <cell r="E248" t="str">
            <v>3.99 - Outras despesas com Material de Consumo</v>
          </cell>
          <cell r="F248" t="str">
            <v>30743270000153</v>
          </cell>
          <cell r="G248" t="str">
            <v>TRIUNFO COMERCIO DE ALIMENTOS, PAPEIS E MATERIAL DE LIMP</v>
          </cell>
          <cell r="H248" t="str">
            <v>B</v>
          </cell>
          <cell r="I248" t="str">
            <v>S</v>
          </cell>
          <cell r="J248" t="str">
            <v>3066</v>
          </cell>
          <cell r="K248">
            <v>44062</v>
          </cell>
          <cell r="L248" t="str">
            <v>26200830743270000153550010000030661009599934</v>
          </cell>
          <cell r="M248" t="str">
            <v>26 -  Pernambuco</v>
          </cell>
          <cell r="N248">
            <v>350.1</v>
          </cell>
        </row>
        <row r="249">
          <cell r="C249" t="str">
            <v>HMR</v>
          </cell>
          <cell r="E249" t="str">
            <v>3.6 - Material de Expediente</v>
          </cell>
          <cell r="F249" t="str">
            <v>11345668000197</v>
          </cell>
          <cell r="G249" t="str">
            <v>A FREITAS DE OLIVEIRA PESSOA DE ANDRADE GRAFICA</v>
          </cell>
          <cell r="H249" t="str">
            <v>B</v>
          </cell>
          <cell r="I249" t="str">
            <v>S</v>
          </cell>
          <cell r="J249" t="str">
            <v>4551</v>
          </cell>
          <cell r="K249">
            <v>44047</v>
          </cell>
          <cell r="M249" t="str">
            <v>26 -  Pernambuco</v>
          </cell>
          <cell r="N249">
            <v>1600</v>
          </cell>
        </row>
        <row r="250">
          <cell r="C250" t="str">
            <v>HMR</v>
          </cell>
          <cell r="E250" t="str">
            <v>3.6 - Material de Expediente</v>
          </cell>
          <cell r="F250" t="str">
            <v>20525743000192</v>
          </cell>
          <cell r="G250" t="str">
            <v>ALEXANDRE DA SILVA PINTO</v>
          </cell>
          <cell r="H250" t="str">
            <v>B</v>
          </cell>
          <cell r="I250" t="str">
            <v>S</v>
          </cell>
          <cell r="J250" t="str">
            <v>1493</v>
          </cell>
          <cell r="K250">
            <v>44069</v>
          </cell>
          <cell r="M250" t="str">
            <v>26 -  Pernambuco</v>
          </cell>
          <cell r="N250">
            <v>53.7</v>
          </cell>
        </row>
        <row r="251">
          <cell r="C251" t="str">
            <v>HMR</v>
          </cell>
          <cell r="E251" t="str">
            <v>3.6 - Material de Expediente</v>
          </cell>
          <cell r="F251" t="str">
            <v>11447578000107</v>
          </cell>
          <cell r="G251" t="str">
            <v>AMPLA COMERCIO DE PAPEL E MATERIAL DE LIMPEZA</v>
          </cell>
          <cell r="H251" t="str">
            <v>B</v>
          </cell>
          <cell r="I251" t="str">
            <v>S</v>
          </cell>
          <cell r="J251" t="str">
            <v>1439</v>
          </cell>
          <cell r="K251">
            <v>44029</v>
          </cell>
          <cell r="L251" t="str">
            <v>26200711447578000107550010000014391000017439</v>
          </cell>
          <cell r="M251" t="str">
            <v>26 -  Pernambuco</v>
          </cell>
          <cell r="N251">
            <v>430.23</v>
          </cell>
        </row>
        <row r="252">
          <cell r="C252" t="str">
            <v>HMR</v>
          </cell>
          <cell r="E252" t="str">
            <v>3.6 - Material de Expediente</v>
          </cell>
          <cell r="F252" t="str">
            <v>11447578000107</v>
          </cell>
          <cell r="G252" t="str">
            <v>AMPLA COMERCIO DE PAPEL E MATERIAL DE LIMPEZA</v>
          </cell>
          <cell r="H252" t="str">
            <v>B</v>
          </cell>
          <cell r="I252" t="str">
            <v>S</v>
          </cell>
          <cell r="J252" t="str">
            <v>1570</v>
          </cell>
          <cell r="K252">
            <v>44054</v>
          </cell>
          <cell r="L252" t="str">
            <v>26200811447578000107550010000015701000020005</v>
          </cell>
          <cell r="M252" t="str">
            <v>26 -  Pernambuco</v>
          </cell>
          <cell r="N252">
            <v>318.60000000000002</v>
          </cell>
        </row>
        <row r="253">
          <cell r="C253" t="str">
            <v>HMR</v>
          </cell>
          <cell r="E253" t="str">
            <v>3.6 - Material de Expediente</v>
          </cell>
          <cell r="F253" t="str">
            <v>04925042000194</v>
          </cell>
          <cell r="G253" t="str">
            <v>I BARBOSA DA SILVA EPP</v>
          </cell>
          <cell r="H253" t="str">
            <v>B</v>
          </cell>
          <cell r="I253" t="str">
            <v>S</v>
          </cell>
          <cell r="J253" t="str">
            <v>8512</v>
          </cell>
          <cell r="K253">
            <v>44048</v>
          </cell>
          <cell r="L253" t="str">
            <v>26200804925042000194550010000085121050081237</v>
          </cell>
          <cell r="M253" t="str">
            <v>26 -  Pernambuco</v>
          </cell>
          <cell r="N253">
            <v>623.82000000000005</v>
          </cell>
        </row>
        <row r="254">
          <cell r="C254" t="str">
            <v>HMR</v>
          </cell>
          <cell r="E254" t="str">
            <v>3.6 - Material de Expediente</v>
          </cell>
          <cell r="F254" t="str">
            <v>30743270000153</v>
          </cell>
          <cell r="G254" t="str">
            <v>TRIUNFO COMERCIO DE ALIMENTOS, PAPEIS E MATERIAL DE LIMP</v>
          </cell>
          <cell r="H254" t="str">
            <v>B</v>
          </cell>
          <cell r="I254" t="str">
            <v>S</v>
          </cell>
          <cell r="J254" t="str">
            <v>2913</v>
          </cell>
          <cell r="K254">
            <v>44046</v>
          </cell>
          <cell r="L254" t="str">
            <v>26200830743270000153550010000029131007311152</v>
          </cell>
          <cell r="M254" t="str">
            <v>26 -  Pernambuco</v>
          </cell>
          <cell r="N254">
            <v>4125</v>
          </cell>
        </row>
        <row r="255">
          <cell r="C255" t="str">
            <v>HMR</v>
          </cell>
          <cell r="E255" t="str">
            <v>3.6 - Material de Expediente</v>
          </cell>
          <cell r="F255" t="str">
            <v>30743270000153</v>
          </cell>
          <cell r="G255" t="str">
            <v>TRIUNFO COMERCIO DE ALIMENTOS, PAPEIS E MATERIAL DE LIMP</v>
          </cell>
          <cell r="H255" t="str">
            <v>B</v>
          </cell>
          <cell r="I255" t="str">
            <v>S</v>
          </cell>
          <cell r="J255" t="str">
            <v>3008</v>
          </cell>
          <cell r="K255">
            <v>44056</v>
          </cell>
          <cell r="L255" t="str">
            <v>26200830743270000153550010000030081003733333</v>
          </cell>
          <cell r="M255" t="str">
            <v>26 -  Pernambuco</v>
          </cell>
          <cell r="N255">
            <v>3300</v>
          </cell>
        </row>
        <row r="256">
          <cell r="C256" t="str">
            <v>HMR</v>
          </cell>
          <cell r="E256" t="str">
            <v>3.6 - Material de Expediente</v>
          </cell>
          <cell r="F256" t="str">
            <v>11101202000146</v>
          </cell>
          <cell r="G256" t="str">
            <v>VGC ALVES COMERCIO E SERVIÇOS</v>
          </cell>
          <cell r="H256" t="str">
            <v>B</v>
          </cell>
          <cell r="I256" t="str">
            <v>S</v>
          </cell>
          <cell r="J256" t="str">
            <v>9973</v>
          </cell>
          <cell r="K256">
            <v>44047</v>
          </cell>
          <cell r="L256" t="str">
            <v>26200811101202000146550010000099731235147185</v>
          </cell>
          <cell r="M256" t="str">
            <v>26 -  Pernambuco</v>
          </cell>
          <cell r="N256">
            <v>516.75</v>
          </cell>
        </row>
        <row r="257">
          <cell r="C257" t="str">
            <v>HMR</v>
          </cell>
          <cell r="E257" t="str">
            <v>3.1 - Combustíveis e Lubrificantes Automotivos</v>
          </cell>
          <cell r="F257" t="str">
            <v>11117785001175</v>
          </cell>
          <cell r="G257" t="str">
            <v xml:space="preserve">ALBUQUERQUE PNEUS LTDA </v>
          </cell>
          <cell r="H257" t="str">
            <v>B</v>
          </cell>
          <cell r="I257" t="str">
            <v>S</v>
          </cell>
          <cell r="J257" t="str">
            <v>54498</v>
          </cell>
          <cell r="K257">
            <v>44071</v>
          </cell>
          <cell r="L257" t="str">
            <v>26200811117785001175651300000544981000563687</v>
          </cell>
          <cell r="M257" t="str">
            <v>26 -  Pernambuco</v>
          </cell>
          <cell r="N257">
            <v>100</v>
          </cell>
        </row>
        <row r="258">
          <cell r="C258" t="str">
            <v>HMR</v>
          </cell>
          <cell r="E258" t="str">
            <v>3.1 - Combustíveis e Lubrificantes Automotivos</v>
          </cell>
          <cell r="F258" t="str">
            <v>11117785001175</v>
          </cell>
          <cell r="G258" t="str">
            <v xml:space="preserve">ALBUQUERQUE PNEUS LTDA </v>
          </cell>
          <cell r="H258" t="str">
            <v>B</v>
          </cell>
          <cell r="I258" t="str">
            <v>S</v>
          </cell>
          <cell r="J258" t="str">
            <v>115600</v>
          </cell>
          <cell r="K258">
            <v>44069</v>
          </cell>
          <cell r="L258" t="str">
            <v>26200811117785001175650830001156001001776811</v>
          </cell>
          <cell r="M258" t="str">
            <v>26 -  Pernambuco</v>
          </cell>
          <cell r="N258">
            <v>150</v>
          </cell>
        </row>
        <row r="259">
          <cell r="C259" t="str">
            <v>HMR</v>
          </cell>
          <cell r="E259" t="str">
            <v>3.1 - Combustíveis e Lubrificantes Automotivos</v>
          </cell>
          <cell r="F259" t="str">
            <v>11117785001175</v>
          </cell>
          <cell r="G259" t="str">
            <v xml:space="preserve">ALBUQUERQUE PNEUS LTDA </v>
          </cell>
          <cell r="H259" t="str">
            <v>B</v>
          </cell>
          <cell r="I259" t="str">
            <v>S</v>
          </cell>
          <cell r="J259" t="str">
            <v>115599</v>
          </cell>
          <cell r="K259">
            <v>44069</v>
          </cell>
          <cell r="L259" t="str">
            <v>26200811117785001175650830001155991001776797</v>
          </cell>
          <cell r="M259" t="str">
            <v>26 -  Pernambuco</v>
          </cell>
          <cell r="N259">
            <v>150</v>
          </cell>
        </row>
        <row r="260">
          <cell r="C260" t="str">
            <v>HMR</v>
          </cell>
          <cell r="E260" t="str">
            <v>3.1 - Combustíveis e Lubrificantes Automotivos</v>
          </cell>
          <cell r="F260" t="str">
            <v>09275194000102</v>
          </cell>
          <cell r="G260" t="str">
            <v>POSTO JOCKEY COMERCIO VAREJISTA DE COMBUSTIVEL LTDA</v>
          </cell>
          <cell r="H260" t="str">
            <v>B</v>
          </cell>
          <cell r="I260" t="str">
            <v>S</v>
          </cell>
          <cell r="J260" t="str">
            <v>118695</v>
          </cell>
          <cell r="K260">
            <v>44069</v>
          </cell>
          <cell r="L260" t="str">
            <v>26200809275194000102650250001186951001219024</v>
          </cell>
          <cell r="M260" t="str">
            <v>26 -  Pernambuco</v>
          </cell>
          <cell r="N260">
            <v>36.21</v>
          </cell>
        </row>
        <row r="261">
          <cell r="C261" t="str">
            <v>HMR</v>
          </cell>
          <cell r="E261" t="str">
            <v>3.1 - Combustíveis e Lubrificantes Automotivos</v>
          </cell>
          <cell r="F261" t="str">
            <v>24336661000150</v>
          </cell>
          <cell r="G261" t="str">
            <v>POSTO LUPP II LTDA</v>
          </cell>
          <cell r="H261" t="str">
            <v>B</v>
          </cell>
          <cell r="I261" t="str">
            <v>S</v>
          </cell>
          <cell r="J261" t="str">
            <v>452441</v>
          </cell>
          <cell r="K261">
            <v>44063</v>
          </cell>
          <cell r="L261" t="str">
            <v>26200824336661000150650010004524411247184156</v>
          </cell>
          <cell r="M261" t="str">
            <v>26 -  Pernambuco</v>
          </cell>
          <cell r="N261">
            <v>205.5</v>
          </cell>
        </row>
        <row r="262">
          <cell r="C262" t="str">
            <v>HMR</v>
          </cell>
          <cell r="E262" t="str">
            <v>3.1 - Combustíveis e Lubrificantes Automotivos</v>
          </cell>
          <cell r="F262" t="str">
            <v>24336661000150</v>
          </cell>
          <cell r="G262" t="str">
            <v>POSTO LUPP II LTDA</v>
          </cell>
          <cell r="H262" t="str">
            <v>B</v>
          </cell>
          <cell r="I262" t="str">
            <v>S</v>
          </cell>
          <cell r="J262" t="str">
            <v>452448</v>
          </cell>
          <cell r="K262">
            <v>44063</v>
          </cell>
          <cell r="L262" t="str">
            <v>26200824336661000150650010004524481396136553</v>
          </cell>
          <cell r="M262" t="str">
            <v>26 -  Pernambuco</v>
          </cell>
          <cell r="N262">
            <v>157</v>
          </cell>
        </row>
        <row r="263">
          <cell r="C263" t="str">
            <v>HMR</v>
          </cell>
          <cell r="E263" t="str">
            <v>3.1 - Combustíveis e Lubrificantes Automotivos</v>
          </cell>
          <cell r="F263" t="str">
            <v>24336661000150</v>
          </cell>
          <cell r="G263" t="str">
            <v>POSTO LUPP II LTDA</v>
          </cell>
          <cell r="H263" t="str">
            <v>B</v>
          </cell>
          <cell r="I263" t="str">
            <v>S</v>
          </cell>
          <cell r="J263" t="str">
            <v>452440</v>
          </cell>
          <cell r="K263">
            <v>44063</v>
          </cell>
          <cell r="L263" t="str">
            <v>26200824336661000150650010004524401883698036</v>
          </cell>
          <cell r="M263" t="str">
            <v>26 -  Pernambuco</v>
          </cell>
          <cell r="N263">
            <v>100.46</v>
          </cell>
        </row>
        <row r="264">
          <cell r="C264" t="str">
            <v>HMR</v>
          </cell>
          <cell r="E264" t="str">
            <v>3.1 - Combustíveis e Lubrificantes Automotivos</v>
          </cell>
          <cell r="F264" t="str">
            <v>24336661000150</v>
          </cell>
          <cell r="G264" t="str">
            <v>POSTO LUPP II LTDA</v>
          </cell>
          <cell r="H264" t="str">
            <v>B</v>
          </cell>
          <cell r="I264" t="str">
            <v>S</v>
          </cell>
          <cell r="J264" t="str">
            <v>452445</v>
          </cell>
          <cell r="K264">
            <v>44063</v>
          </cell>
          <cell r="L264" t="str">
            <v>26200824336661000150650010004524451455544410</v>
          </cell>
          <cell r="M264" t="str">
            <v>26 -  Pernambuco</v>
          </cell>
          <cell r="N264">
            <v>100</v>
          </cell>
        </row>
        <row r="265">
          <cell r="C265" t="str">
            <v>HMR</v>
          </cell>
          <cell r="E265" t="str">
            <v>3.1 - Combustíveis e Lubrificantes Automotivos</v>
          </cell>
          <cell r="F265" t="str">
            <v>24336661000150</v>
          </cell>
          <cell r="G265" t="str">
            <v>POSTO LUPP II LTDA</v>
          </cell>
          <cell r="H265" t="str">
            <v>B</v>
          </cell>
          <cell r="I265" t="str">
            <v>S</v>
          </cell>
          <cell r="J265" t="str">
            <v>452209</v>
          </cell>
          <cell r="K265">
            <v>44062</v>
          </cell>
          <cell r="L265" t="str">
            <v>26200824336661000150650010004522099709133686</v>
          </cell>
          <cell r="M265" t="str">
            <v>26 -  Pernambuco</v>
          </cell>
          <cell r="N265">
            <v>100</v>
          </cell>
        </row>
        <row r="266">
          <cell r="C266" t="str">
            <v>HMR</v>
          </cell>
          <cell r="E266" t="str">
            <v>3.1 - Combustíveis e Lubrificantes Automotivos</v>
          </cell>
          <cell r="F266" t="str">
            <v>11117785001175</v>
          </cell>
          <cell r="G266" t="str">
            <v xml:space="preserve">ALBUQUERQUE PNEUS LTDA </v>
          </cell>
          <cell r="H266" t="str">
            <v>B</v>
          </cell>
          <cell r="I266" t="str">
            <v>S</v>
          </cell>
          <cell r="J266" t="str">
            <v>114906</v>
          </cell>
          <cell r="K266">
            <v>44062</v>
          </cell>
          <cell r="L266" t="str">
            <v>26200811117785001175650830001149061001769730</v>
          </cell>
          <cell r="M266" t="str">
            <v>26 -  Pernambuco</v>
          </cell>
          <cell r="N266">
            <v>150</v>
          </cell>
        </row>
        <row r="267">
          <cell r="C267" t="str">
            <v>HMR</v>
          </cell>
          <cell r="E267" t="str">
            <v>3.1 - Combustíveis e Lubrificantes Automotivos</v>
          </cell>
          <cell r="F267" t="str">
            <v>10973568000142</v>
          </cell>
          <cell r="G267" t="str">
            <v>A B SILVA E CIA LTDA</v>
          </cell>
          <cell r="H267" t="str">
            <v>B</v>
          </cell>
          <cell r="I267" t="str">
            <v>S</v>
          </cell>
          <cell r="J267" t="str">
            <v>13687</v>
          </cell>
          <cell r="K267">
            <v>44060</v>
          </cell>
          <cell r="L267" t="str">
            <v>26200810973568000142650110000136871000321870</v>
          </cell>
          <cell r="M267" t="str">
            <v>26 -  Pernambuco</v>
          </cell>
          <cell r="N267">
            <v>150</v>
          </cell>
        </row>
        <row r="268">
          <cell r="C268" t="str">
            <v>HMR</v>
          </cell>
          <cell r="E268" t="str">
            <v>3.1 - Combustíveis e Lubrificantes Automotivos</v>
          </cell>
          <cell r="F268" t="str">
            <v>24336661000150</v>
          </cell>
          <cell r="G268" t="str">
            <v>POSTO LUPP II LTDA</v>
          </cell>
          <cell r="H268" t="str">
            <v>B</v>
          </cell>
          <cell r="I268" t="str">
            <v>S</v>
          </cell>
          <cell r="J268" t="str">
            <v>451275</v>
          </cell>
          <cell r="K268">
            <v>44060</v>
          </cell>
          <cell r="L268" t="str">
            <v>26200824336661000150650010004512751227403467</v>
          </cell>
          <cell r="M268" t="str">
            <v>26 -  Pernambuco</v>
          </cell>
          <cell r="N268">
            <v>150</v>
          </cell>
        </row>
        <row r="269">
          <cell r="C269" t="str">
            <v>HMR</v>
          </cell>
          <cell r="E269" t="str">
            <v>3.1 - Combustíveis e Lubrificantes Automotivos</v>
          </cell>
          <cell r="F269" t="str">
            <v>11117785001175</v>
          </cell>
          <cell r="G269" t="str">
            <v xml:space="preserve">ALBUQUERQUE PNEUS LTDA </v>
          </cell>
          <cell r="H269" t="str">
            <v>B</v>
          </cell>
          <cell r="I269" t="str">
            <v>S</v>
          </cell>
          <cell r="J269" t="str">
            <v>1144668</v>
          </cell>
          <cell r="K269">
            <v>44060</v>
          </cell>
          <cell r="L269" t="str">
            <v>26200811117785001175650830001146681001767334</v>
          </cell>
          <cell r="M269" t="str">
            <v>26 -  Pernambuco</v>
          </cell>
          <cell r="N269">
            <v>100</v>
          </cell>
        </row>
        <row r="270">
          <cell r="C270" t="str">
            <v>HMR</v>
          </cell>
          <cell r="E270" t="str">
            <v>3.1 - Combustíveis e Lubrificantes Automotivos</v>
          </cell>
          <cell r="F270" t="str">
            <v>00216435000178</v>
          </cell>
          <cell r="G270" t="str">
            <v>CUNHA DERIVADOS DE PETROLEO LTDA</v>
          </cell>
          <cell r="H270" t="str">
            <v>B</v>
          </cell>
          <cell r="I270" t="str">
            <v>S</v>
          </cell>
          <cell r="J270" t="str">
            <v>430738</v>
          </cell>
          <cell r="K270">
            <v>44058</v>
          </cell>
          <cell r="L270" t="str">
            <v>26200800216435000178650010004307381855025840</v>
          </cell>
          <cell r="M270" t="str">
            <v>26 -  Pernambuco</v>
          </cell>
          <cell r="N270">
            <v>186.45</v>
          </cell>
        </row>
        <row r="271">
          <cell r="C271" t="str">
            <v>HMR</v>
          </cell>
          <cell r="E271" t="str">
            <v>3.1 - Combustíveis e Lubrificantes Automotivos</v>
          </cell>
          <cell r="F271" t="str">
            <v>05148880000161</v>
          </cell>
          <cell r="G271" t="str">
            <v>AC NORTE LTDA</v>
          </cell>
          <cell r="H271" t="str">
            <v>B</v>
          </cell>
          <cell r="I271" t="str">
            <v>S</v>
          </cell>
          <cell r="J271" t="str">
            <v>129087</v>
          </cell>
          <cell r="K271">
            <v>44058</v>
          </cell>
          <cell r="L271" t="str">
            <v>26200805148880000161650100001290871005064339</v>
          </cell>
          <cell r="M271" t="str">
            <v>26 -  Pernambuco</v>
          </cell>
          <cell r="N271">
            <v>100</v>
          </cell>
        </row>
        <row r="272">
          <cell r="C272" t="str">
            <v>HMR</v>
          </cell>
          <cell r="E272" t="str">
            <v>3.1 - Combustíveis e Lubrificantes Automotivos</v>
          </cell>
          <cell r="F272" t="str">
            <v>00216435000178</v>
          </cell>
          <cell r="G272" t="str">
            <v>CUNHA DERIVADOS DE PETROLEO LTDA</v>
          </cell>
          <cell r="H272" t="str">
            <v>B</v>
          </cell>
          <cell r="I272" t="str">
            <v>S</v>
          </cell>
          <cell r="J272" t="str">
            <v>430852</v>
          </cell>
          <cell r="K272">
            <v>44058</v>
          </cell>
          <cell r="L272" t="str">
            <v>26200800216435000178650010004308521215430454</v>
          </cell>
          <cell r="M272" t="str">
            <v>26 -  Pernambuco</v>
          </cell>
          <cell r="N272">
            <v>232.45</v>
          </cell>
        </row>
        <row r="273">
          <cell r="C273" t="str">
            <v>HMR</v>
          </cell>
          <cell r="E273" t="str">
            <v>3.1 - Combustíveis e Lubrificantes Automotivos</v>
          </cell>
          <cell r="F273" t="str">
            <v>11117785001175</v>
          </cell>
          <cell r="G273" t="str">
            <v xml:space="preserve">ALBUQUERQUE PNEUS LTDA </v>
          </cell>
          <cell r="H273" t="str">
            <v>B</v>
          </cell>
          <cell r="I273" t="str">
            <v>S</v>
          </cell>
          <cell r="J273" t="str">
            <v>114338</v>
          </cell>
          <cell r="K273">
            <v>44058</v>
          </cell>
          <cell r="L273" t="str">
            <v>26200811117785001175650830001143381001763988</v>
          </cell>
          <cell r="M273" t="str">
            <v>26 -  Pernambuco</v>
          </cell>
          <cell r="N273">
            <v>150</v>
          </cell>
        </row>
        <row r="274">
          <cell r="C274" t="str">
            <v>HMR</v>
          </cell>
          <cell r="E274" t="str">
            <v>3.1 - Combustíveis e Lubrificantes Automotivos</v>
          </cell>
          <cell r="F274" t="str">
            <v>10973568000142</v>
          </cell>
          <cell r="G274" t="str">
            <v>A B SILVA E CIA LTDA</v>
          </cell>
          <cell r="H274" t="str">
            <v>B</v>
          </cell>
          <cell r="I274" t="str">
            <v>S</v>
          </cell>
          <cell r="J274" t="str">
            <v>12760</v>
          </cell>
          <cell r="K274">
            <v>44057</v>
          </cell>
          <cell r="L274" t="str">
            <v>26200810973568000142650110000127601000299007</v>
          </cell>
          <cell r="M274" t="str">
            <v>26 -  Pernambuco</v>
          </cell>
          <cell r="N274">
            <v>150</v>
          </cell>
        </row>
        <row r="275">
          <cell r="C275" t="str">
            <v>HMR</v>
          </cell>
          <cell r="E275" t="str">
            <v>3.1 - Combustíveis e Lubrificantes Automotivos</v>
          </cell>
          <cell r="F275" t="str">
            <v>08826546000108</v>
          </cell>
          <cell r="G275" t="str">
            <v>NERGY DERIVADOS DE PETROLEO LTDA</v>
          </cell>
          <cell r="H275" t="str">
            <v>B</v>
          </cell>
          <cell r="I275" t="str">
            <v>S</v>
          </cell>
          <cell r="J275" t="str">
            <v>221088</v>
          </cell>
          <cell r="K275">
            <v>44056</v>
          </cell>
          <cell r="L275" t="str">
            <v>26200808826546000108650100002210881001445225</v>
          </cell>
          <cell r="M275" t="str">
            <v>26 -  Pernambuco</v>
          </cell>
          <cell r="N275">
            <v>14.87</v>
          </cell>
        </row>
        <row r="276">
          <cell r="C276" t="str">
            <v>HMR</v>
          </cell>
          <cell r="E276" t="str">
            <v>3.1 - Combustíveis e Lubrificantes Automotivos</v>
          </cell>
          <cell r="F276" t="str">
            <v>08826546000108</v>
          </cell>
          <cell r="G276" t="str">
            <v>NERGY DERIVADOS DE PETROLEO LTDA</v>
          </cell>
          <cell r="H276" t="str">
            <v>B</v>
          </cell>
          <cell r="I276" t="str">
            <v>S</v>
          </cell>
          <cell r="J276" t="str">
            <v>221094</v>
          </cell>
          <cell r="K276">
            <v>44056</v>
          </cell>
          <cell r="L276" t="str">
            <v>26200808826546000108650100002210941006940767</v>
          </cell>
          <cell r="M276" t="str">
            <v>26 -  Pernambuco</v>
          </cell>
          <cell r="N276">
            <v>12.22</v>
          </cell>
        </row>
        <row r="277">
          <cell r="C277" t="str">
            <v>HMR</v>
          </cell>
          <cell r="E277" t="str">
            <v>3.1 - Combustíveis e Lubrificantes Automotivos</v>
          </cell>
          <cell r="F277" t="str">
            <v>11117785001175</v>
          </cell>
          <cell r="G277" t="str">
            <v xml:space="preserve">ALBUQUERQUE PNEUS LTDA </v>
          </cell>
          <cell r="H277" t="str">
            <v>B</v>
          </cell>
          <cell r="I277" t="str">
            <v>S</v>
          </cell>
          <cell r="J277" t="str">
            <v>114229</v>
          </cell>
          <cell r="K277">
            <v>44056</v>
          </cell>
          <cell r="L277" t="str">
            <v>26200811117785001175650830001142291001762871</v>
          </cell>
          <cell r="M277" t="str">
            <v>26 -  Pernambuco</v>
          </cell>
          <cell r="N277">
            <v>150</v>
          </cell>
        </row>
        <row r="278">
          <cell r="C278" t="str">
            <v>HMR</v>
          </cell>
          <cell r="E278" t="str">
            <v>3.1 - Combustíveis e Lubrificantes Automotivos</v>
          </cell>
          <cell r="F278" t="str">
            <v>10973568000142</v>
          </cell>
          <cell r="G278" t="str">
            <v>A B SILVA E CIA LTDA</v>
          </cell>
          <cell r="H278" t="str">
            <v>B</v>
          </cell>
          <cell r="I278" t="str">
            <v>S</v>
          </cell>
          <cell r="J278" t="str">
            <v>11853</v>
          </cell>
          <cell r="K278">
            <v>44054</v>
          </cell>
          <cell r="L278" t="str">
            <v>26200810973568000142650110000118531000280825</v>
          </cell>
          <cell r="M278" t="str">
            <v>26 -  Pernambuco</v>
          </cell>
          <cell r="N278">
            <v>100</v>
          </cell>
        </row>
        <row r="279">
          <cell r="C279" t="str">
            <v>HMR</v>
          </cell>
          <cell r="E279" t="str">
            <v>3.1 - Combustíveis e Lubrificantes Automotivos</v>
          </cell>
          <cell r="F279" t="str">
            <v>09275194000102</v>
          </cell>
          <cell r="G279" t="str">
            <v>POSTO JOCKEY COMERCIO VAREJISTA DE COMBUSTIVEL LTDA</v>
          </cell>
          <cell r="H279" t="str">
            <v>B</v>
          </cell>
          <cell r="I279" t="str">
            <v>S</v>
          </cell>
          <cell r="J279" t="str">
            <v>114980</v>
          </cell>
          <cell r="K279">
            <v>44054</v>
          </cell>
          <cell r="L279" t="str">
            <v>26200809275194000102650250001149801001180930</v>
          </cell>
          <cell r="M279" t="str">
            <v>26 -  Pernambuco</v>
          </cell>
          <cell r="N279">
            <v>45.55</v>
          </cell>
        </row>
        <row r="280">
          <cell r="C280" t="str">
            <v>HMR</v>
          </cell>
          <cell r="E280" t="str">
            <v>3.1 - Combustíveis e Lubrificantes Automotivos</v>
          </cell>
          <cell r="F280" t="str">
            <v>11694577000400</v>
          </cell>
          <cell r="G280" t="str">
            <v>IGUEP INCORPORADORA GUEDES PEREIRA LTDA</v>
          </cell>
          <cell r="H280" t="str">
            <v>B</v>
          </cell>
          <cell r="I280" t="str">
            <v>S</v>
          </cell>
          <cell r="J280" t="str">
            <v>124182</v>
          </cell>
          <cell r="K280">
            <v>44053</v>
          </cell>
          <cell r="L280" t="str">
            <v>26200811694577000400650100001241821001914454</v>
          </cell>
          <cell r="M280" t="str">
            <v>26 -  Pernambuco</v>
          </cell>
          <cell r="N280">
            <v>100</v>
          </cell>
        </row>
        <row r="281">
          <cell r="C281" t="str">
            <v>HMR</v>
          </cell>
          <cell r="E281" t="str">
            <v>3.1 - Combustíveis e Lubrificantes Automotivos</v>
          </cell>
          <cell r="F281" t="str">
            <v>24336661000150</v>
          </cell>
          <cell r="G281" t="str">
            <v>POSTO LUPP II LTDA</v>
          </cell>
          <cell r="H281" t="str">
            <v>B</v>
          </cell>
          <cell r="I281" t="str">
            <v>S</v>
          </cell>
          <cell r="J281" t="str">
            <v>448269</v>
          </cell>
          <cell r="K281">
            <v>44053</v>
          </cell>
          <cell r="L281" t="str">
            <v>26200824336661000150650010004482691747103604</v>
          </cell>
          <cell r="M281" t="str">
            <v>26 -  Pernambuco</v>
          </cell>
          <cell r="N281">
            <v>219</v>
          </cell>
        </row>
        <row r="282">
          <cell r="C282" t="str">
            <v>HMR</v>
          </cell>
          <cell r="E282" t="str">
            <v>3.1 - Combustíveis e Lubrificantes Automotivos</v>
          </cell>
          <cell r="F282" t="str">
            <v>11694577000400</v>
          </cell>
          <cell r="G282" t="str">
            <v>IGUEP INCORPORADORA GUEDES PEREIRA LTDA</v>
          </cell>
          <cell r="H282" t="str">
            <v>B</v>
          </cell>
          <cell r="I282" t="str">
            <v>S</v>
          </cell>
          <cell r="J282" t="str">
            <v>123912</v>
          </cell>
          <cell r="K282">
            <v>44051</v>
          </cell>
          <cell r="L282" t="str">
            <v>26200811694577000400650100001239121003339605</v>
          </cell>
          <cell r="M282" t="str">
            <v>26 -  Pernambuco</v>
          </cell>
          <cell r="N282">
            <v>100</v>
          </cell>
        </row>
        <row r="283">
          <cell r="C283" t="str">
            <v>HMR</v>
          </cell>
          <cell r="E283" t="str">
            <v>3.1 - Combustíveis e Lubrificantes Automotivos</v>
          </cell>
          <cell r="F283" t="str">
            <v>24336661000150</v>
          </cell>
          <cell r="G283" t="str">
            <v>POSTO LUPP II LTDA</v>
          </cell>
          <cell r="H283" t="str">
            <v>B</v>
          </cell>
          <cell r="I283" t="str">
            <v>S</v>
          </cell>
          <cell r="J283" t="str">
            <v>446766</v>
          </cell>
          <cell r="K283">
            <v>44050</v>
          </cell>
          <cell r="L283" t="str">
            <v>26200824336661000150650010004467661285599473</v>
          </cell>
          <cell r="M283" t="str">
            <v>26 -  Pernambuco</v>
          </cell>
          <cell r="N283">
            <v>100</v>
          </cell>
        </row>
        <row r="284">
          <cell r="C284" t="str">
            <v>HMR</v>
          </cell>
          <cell r="E284" t="str">
            <v>3.1 - Combustíveis e Lubrificantes Automotivos</v>
          </cell>
          <cell r="F284" t="str">
            <v>09275194000102</v>
          </cell>
          <cell r="G284" t="str">
            <v>POSTO JOCKEY COMERCIO VAREJISTA DE COMBUSTIVEL LTDA</v>
          </cell>
          <cell r="H284" t="str">
            <v>B</v>
          </cell>
          <cell r="I284" t="str">
            <v>S</v>
          </cell>
          <cell r="J284" t="str">
            <v>113658</v>
          </cell>
          <cell r="K284">
            <v>44049</v>
          </cell>
          <cell r="L284" t="str">
            <v>26200809275194000102650250001136581001167389</v>
          </cell>
          <cell r="M284" t="str">
            <v>26 -  Pernambuco</v>
          </cell>
          <cell r="N284">
            <v>43.78</v>
          </cell>
        </row>
        <row r="285">
          <cell r="C285" t="str">
            <v>HMR</v>
          </cell>
          <cell r="E285" t="str">
            <v>3.1 - Combustíveis e Lubrificantes Automotivos</v>
          </cell>
          <cell r="F285" t="str">
            <v>09275194000102</v>
          </cell>
          <cell r="G285" t="str">
            <v>POSTO JOCKEY COMERCIO VAREJISTA DE COMBUSTIVEL LTDA</v>
          </cell>
          <cell r="H285" t="str">
            <v>B</v>
          </cell>
          <cell r="I285" t="str">
            <v>S</v>
          </cell>
          <cell r="J285" t="str">
            <v>3265</v>
          </cell>
          <cell r="K285">
            <v>44049</v>
          </cell>
          <cell r="L285" t="str">
            <v>26200809275194000102650080000032651000034290</v>
          </cell>
          <cell r="M285" t="str">
            <v>26 -  Pernambuco</v>
          </cell>
          <cell r="N285">
            <v>194.05</v>
          </cell>
        </row>
        <row r="286">
          <cell r="C286" t="str">
            <v>HMR</v>
          </cell>
          <cell r="E286" t="str">
            <v>3.1 - Combustíveis e Lubrificantes Automotivos</v>
          </cell>
          <cell r="F286" t="str">
            <v>05148880000161</v>
          </cell>
          <cell r="G286" t="str">
            <v>AC NORTE LTDA</v>
          </cell>
          <cell r="H286" t="str">
            <v>B</v>
          </cell>
          <cell r="I286" t="str">
            <v>S</v>
          </cell>
          <cell r="J286" t="str">
            <v>127809</v>
          </cell>
          <cell r="K286">
            <v>44049</v>
          </cell>
          <cell r="L286" t="str">
            <v>26200805148880000161650100001278091000680684</v>
          </cell>
          <cell r="M286" t="str">
            <v>26 -  Pernambuco</v>
          </cell>
          <cell r="N286">
            <v>100</v>
          </cell>
        </row>
        <row r="287">
          <cell r="C287" t="str">
            <v>HMR</v>
          </cell>
          <cell r="E287" t="str">
            <v>3.1 - Combustíveis e Lubrificantes Automotivos</v>
          </cell>
          <cell r="F287" t="str">
            <v>08826546000108</v>
          </cell>
          <cell r="G287" t="str">
            <v>NERGY DERIVADOS DE PETROLEO LTDA</v>
          </cell>
          <cell r="H287" t="str">
            <v>B</v>
          </cell>
          <cell r="I287" t="str">
            <v>S</v>
          </cell>
          <cell r="J287" t="str">
            <v>219370</v>
          </cell>
          <cell r="K287">
            <v>44048</v>
          </cell>
          <cell r="L287" t="str">
            <v>26200808826546000108650100002193701003103067</v>
          </cell>
          <cell r="M287" t="str">
            <v>26 -  Pernambuco</v>
          </cell>
          <cell r="N287">
            <v>49.48</v>
          </cell>
        </row>
        <row r="288">
          <cell r="C288" t="str">
            <v>HMR</v>
          </cell>
          <cell r="E288" t="str">
            <v>3.1 - Combustíveis e Lubrificantes Automotivos</v>
          </cell>
          <cell r="F288" t="str">
            <v>09275194000102</v>
          </cell>
          <cell r="G288" t="str">
            <v>POSTO JOCKEY COMERCIO VAREJISTA DE COMBUSTIVEL LTDA</v>
          </cell>
          <cell r="H288" t="str">
            <v>B</v>
          </cell>
          <cell r="I288" t="str">
            <v>S</v>
          </cell>
          <cell r="J288" t="str">
            <v>112926</v>
          </cell>
          <cell r="K288">
            <v>44046</v>
          </cell>
          <cell r="L288" t="str">
            <v>26200809275194000102650250001129261001159856</v>
          </cell>
          <cell r="M288" t="str">
            <v>26 -  Pernambuco</v>
          </cell>
          <cell r="N288">
            <v>175.05</v>
          </cell>
        </row>
        <row r="289">
          <cell r="C289" t="str">
            <v>HMR</v>
          </cell>
          <cell r="E289" t="str">
            <v>3.1 - Combustíveis e Lubrificantes Automotivos</v>
          </cell>
          <cell r="F289" t="str">
            <v>09275194000102</v>
          </cell>
          <cell r="G289" t="str">
            <v>POSTO JOCKEY COMERCIO VAREJISTA DE COMBUSTIVEL LTDA</v>
          </cell>
          <cell r="H289" t="str">
            <v>B</v>
          </cell>
          <cell r="I289" t="str">
            <v>S</v>
          </cell>
          <cell r="J289" t="str">
            <v>2826</v>
          </cell>
          <cell r="K289">
            <v>44046</v>
          </cell>
          <cell r="L289" t="str">
            <v>26200809275194000102650080000028261000029670</v>
          </cell>
          <cell r="M289" t="str">
            <v>26 -  Pernambuco</v>
          </cell>
          <cell r="N289">
            <v>99.7</v>
          </cell>
        </row>
        <row r="290">
          <cell r="C290" t="str">
            <v>HMR</v>
          </cell>
          <cell r="E290" t="str">
            <v>3.1 - Combustíveis e Lubrificantes Automotivos</v>
          </cell>
          <cell r="F290" t="str">
            <v>24336661000150</v>
          </cell>
          <cell r="G290" t="str">
            <v>POSTO LUPP II LTDA</v>
          </cell>
          <cell r="H290" t="str">
            <v>B</v>
          </cell>
          <cell r="I290" t="str">
            <v>S</v>
          </cell>
          <cell r="J290" t="str">
            <v>444429</v>
          </cell>
          <cell r="K290">
            <v>44045</v>
          </cell>
          <cell r="L290" t="str">
            <v>26200824336661000150650010004444291240891842</v>
          </cell>
          <cell r="M290" t="str">
            <v>26 -  Pernambuco</v>
          </cell>
          <cell r="N290">
            <v>100</v>
          </cell>
        </row>
        <row r="291">
          <cell r="C291" t="str">
            <v>HMR</v>
          </cell>
          <cell r="E291" t="str">
            <v>3.1 - Combustíveis e Lubrificantes Automotivos</v>
          </cell>
          <cell r="F291" t="str">
            <v>09275194000102</v>
          </cell>
          <cell r="G291" t="str">
            <v>POSTO JOCKEY COMERCIO VAREJISTA DE COMBUSTIVEL LTDA</v>
          </cell>
          <cell r="H291" t="str">
            <v>B</v>
          </cell>
          <cell r="I291" t="str">
            <v>S</v>
          </cell>
          <cell r="J291" t="str">
            <v>112285</v>
          </cell>
          <cell r="K291">
            <v>44044</v>
          </cell>
          <cell r="L291" t="str">
            <v>26200809275194000102650360601122851001153184</v>
          </cell>
          <cell r="M291" t="str">
            <v>26 -  Pernambuco</v>
          </cell>
          <cell r="N291">
            <v>45.83</v>
          </cell>
        </row>
        <row r="292">
          <cell r="C292" t="str">
            <v>HMR</v>
          </cell>
          <cell r="E292" t="str">
            <v>3.1 - Combustíveis e Lubrificantes Automotivos</v>
          </cell>
          <cell r="F292" t="str">
            <v>11117785001175</v>
          </cell>
          <cell r="G292" t="str">
            <v xml:space="preserve">ALBUQUERQUE PNEUS LTDA </v>
          </cell>
          <cell r="H292" t="str">
            <v>B</v>
          </cell>
          <cell r="I292" t="str">
            <v>S</v>
          </cell>
          <cell r="J292" t="str">
            <v>115765</v>
          </cell>
          <cell r="K292">
            <v>44071</v>
          </cell>
          <cell r="L292" t="str">
            <v>26200811117785001175650830001157659001778526</v>
          </cell>
          <cell r="M292" t="str">
            <v>26 -  Pernambuco</v>
          </cell>
          <cell r="N292">
            <v>150</v>
          </cell>
        </row>
        <row r="293">
          <cell r="C293" t="str">
            <v>HMR</v>
          </cell>
          <cell r="E293" t="str">
            <v>3.2 - Gás e Outros Materiais Engarrafados</v>
          </cell>
          <cell r="F293" t="str">
            <v>46395687003551</v>
          </cell>
          <cell r="G293" t="str">
            <v>BAHIANA DISTRIBUIDORA DE GÁS LTDA</v>
          </cell>
          <cell r="H293" t="str">
            <v>B</v>
          </cell>
          <cell r="I293" t="str">
            <v>S</v>
          </cell>
          <cell r="J293" t="str">
            <v>4298</v>
          </cell>
          <cell r="K293">
            <v>44060</v>
          </cell>
          <cell r="L293" t="str">
            <v>26200846395687003551550390000042981993464907</v>
          </cell>
          <cell r="M293" t="str">
            <v>26 -  Pernambuco</v>
          </cell>
          <cell r="N293">
            <v>2930.97</v>
          </cell>
        </row>
        <row r="294">
          <cell r="C294" t="str">
            <v>HMR</v>
          </cell>
          <cell r="E294" t="str">
            <v>3.2 - Gás e Outros Materiais Engarrafados</v>
          </cell>
          <cell r="F294" t="str">
            <v>15513876000109</v>
          </cell>
          <cell r="G294" t="str">
            <v>L F AGUA E GAS LTDA ME</v>
          </cell>
          <cell r="H294" t="str">
            <v>B</v>
          </cell>
          <cell r="I294" t="str">
            <v>S</v>
          </cell>
          <cell r="J294" t="str">
            <v>6501</v>
          </cell>
          <cell r="K294">
            <v>44043</v>
          </cell>
          <cell r="L294" t="str">
            <v>26200715513876000109550320000065011046403276</v>
          </cell>
          <cell r="M294" t="str">
            <v>26 -  Pernambuco</v>
          </cell>
          <cell r="N294">
            <v>140</v>
          </cell>
        </row>
        <row r="295">
          <cell r="C295" t="str">
            <v>HMR</v>
          </cell>
          <cell r="E295" t="str">
            <v xml:space="preserve">3.9 - Material para Manutenção de Bens Imóveis </v>
          </cell>
          <cell r="F295" t="str">
            <v>24556839000179</v>
          </cell>
          <cell r="G295" t="str">
            <v>ARMAZEM COMERCIAL NOVO LAR LTDA</v>
          </cell>
          <cell r="H295" t="str">
            <v>B</v>
          </cell>
          <cell r="I295" t="str">
            <v>S</v>
          </cell>
          <cell r="J295" t="str">
            <v>7894</v>
          </cell>
          <cell r="K295">
            <v>44043</v>
          </cell>
          <cell r="L295" t="str">
            <v>26200724556839000179550010000078941190078945</v>
          </cell>
          <cell r="M295" t="str">
            <v>26 -  Pernambuco</v>
          </cell>
          <cell r="N295">
            <v>73.8</v>
          </cell>
        </row>
        <row r="296">
          <cell r="C296" t="str">
            <v>HMR</v>
          </cell>
          <cell r="E296" t="str">
            <v xml:space="preserve">3.9 - Material para Manutenção de Bens Imóveis </v>
          </cell>
          <cell r="F296" t="str">
            <v>24556839000179</v>
          </cell>
          <cell r="G296" t="str">
            <v>ARMAZEM COMERCIAL NOVO LAR LTDA</v>
          </cell>
          <cell r="H296" t="str">
            <v>B</v>
          </cell>
          <cell r="I296" t="str">
            <v>S</v>
          </cell>
          <cell r="J296" t="str">
            <v>7930</v>
          </cell>
          <cell r="K296">
            <v>44056</v>
          </cell>
          <cell r="L296" t="str">
            <v>26200824556839000179550010000079301190079307</v>
          </cell>
          <cell r="M296" t="str">
            <v>26 -  Pernambuco</v>
          </cell>
          <cell r="N296">
            <v>298</v>
          </cell>
        </row>
        <row r="297">
          <cell r="C297" t="str">
            <v>HMR</v>
          </cell>
          <cell r="E297" t="str">
            <v xml:space="preserve">3.9 - Material para Manutenção de Bens Imóveis </v>
          </cell>
          <cell r="F297" t="str">
            <v>24556839000179</v>
          </cell>
          <cell r="G297" t="str">
            <v>ARMAZEM COMERCIAL NOVO LAR LTDA</v>
          </cell>
          <cell r="H297" t="str">
            <v>B</v>
          </cell>
          <cell r="I297" t="str">
            <v>S</v>
          </cell>
          <cell r="J297" t="str">
            <v>7948</v>
          </cell>
          <cell r="K297">
            <v>44064</v>
          </cell>
          <cell r="L297" t="str">
            <v>26200824556839000179550010000079481190079484</v>
          </cell>
          <cell r="M297" t="str">
            <v>26 -  Pernambuco</v>
          </cell>
          <cell r="N297">
            <v>522.9</v>
          </cell>
        </row>
        <row r="298">
          <cell r="C298" t="str">
            <v>HMR</v>
          </cell>
          <cell r="E298" t="str">
            <v xml:space="preserve">3.9 - Material para Manutenção de Bens Imóveis </v>
          </cell>
          <cell r="F298" t="str">
            <v>14951481000125</v>
          </cell>
          <cell r="G298" t="str">
            <v>BM COM SERV  E DE EQUIP MEDICOS HOSPITALARES LTDA</v>
          </cell>
          <cell r="H298" t="str">
            <v>B</v>
          </cell>
          <cell r="I298" t="str">
            <v>S</v>
          </cell>
          <cell r="J298" t="str">
            <v>626</v>
          </cell>
          <cell r="K298">
            <v>44062</v>
          </cell>
          <cell r="L298" t="str">
            <v>26200814951481000125550010000006261000004236</v>
          </cell>
          <cell r="M298" t="str">
            <v>26 -  Pernambuco</v>
          </cell>
          <cell r="N298">
            <v>2160</v>
          </cell>
        </row>
        <row r="299">
          <cell r="C299" t="str">
            <v>HMR</v>
          </cell>
          <cell r="E299" t="str">
            <v xml:space="preserve">3.9 - Material para Manutenção de Bens Imóveis </v>
          </cell>
          <cell r="F299" t="str">
            <v>17171656000170</v>
          </cell>
          <cell r="G299" t="str">
            <v>CARLOS ANTONIO DE ALBUQUERQUE</v>
          </cell>
          <cell r="H299" t="str">
            <v>B</v>
          </cell>
          <cell r="I299" t="str">
            <v>S</v>
          </cell>
          <cell r="J299" t="str">
            <v>40</v>
          </cell>
          <cell r="K299">
            <v>44055</v>
          </cell>
          <cell r="L299" t="str">
            <v>26200817171656000170550010000000401182183737</v>
          </cell>
          <cell r="M299" t="str">
            <v>26 -  Pernambuco</v>
          </cell>
          <cell r="N299">
            <v>40</v>
          </cell>
        </row>
        <row r="300">
          <cell r="C300" t="str">
            <v>HMR</v>
          </cell>
          <cell r="E300" t="str">
            <v xml:space="preserve">3.9 - Material para Manutenção de Bens Imóveis </v>
          </cell>
          <cell r="F300" t="str">
            <v>03666136000123</v>
          </cell>
          <cell r="G300" t="str">
            <v>ESPERANÇA NORDESTE LTDA</v>
          </cell>
          <cell r="H300" t="str">
            <v>B</v>
          </cell>
          <cell r="I300" t="str">
            <v>S</v>
          </cell>
          <cell r="J300" t="str">
            <v>853416</v>
          </cell>
          <cell r="K300">
            <v>44062</v>
          </cell>
          <cell r="L300" t="str">
            <v>26200803666136000123550010008534161473971218</v>
          </cell>
          <cell r="M300" t="str">
            <v>26 -  Pernambuco</v>
          </cell>
          <cell r="N300">
            <v>2075.21</v>
          </cell>
        </row>
        <row r="301">
          <cell r="C301" t="str">
            <v>HMR</v>
          </cell>
          <cell r="E301" t="str">
            <v xml:space="preserve">3.9 - Material para Manutenção de Bens Imóveis </v>
          </cell>
          <cell r="F301" t="str">
            <v>10948040000890</v>
          </cell>
          <cell r="G301" t="str">
            <v>G5 COMERCIO DE MADEIRAS LTDA ME</v>
          </cell>
          <cell r="H301" t="str">
            <v>B</v>
          </cell>
          <cell r="I301" t="str">
            <v>S</v>
          </cell>
          <cell r="J301" t="str">
            <v>137570</v>
          </cell>
          <cell r="K301">
            <v>44061</v>
          </cell>
          <cell r="L301" t="str">
            <v>26200810948040000890550010001375701843005488</v>
          </cell>
          <cell r="M301" t="str">
            <v>26 -  Pernambuco</v>
          </cell>
          <cell r="N301">
            <v>141.5</v>
          </cell>
        </row>
        <row r="302">
          <cell r="C302" t="str">
            <v>HMR</v>
          </cell>
          <cell r="E302" t="str">
            <v xml:space="preserve">3.9 - Material para Manutenção de Bens Imóveis </v>
          </cell>
          <cell r="F302" t="str">
            <v>17801543000100</v>
          </cell>
          <cell r="G302" t="str">
            <v>GILSON CRISTOVÃO DE AGUIAR ME</v>
          </cell>
          <cell r="H302" t="str">
            <v>B</v>
          </cell>
          <cell r="I302" t="str">
            <v>S</v>
          </cell>
          <cell r="J302" t="str">
            <v>1384</v>
          </cell>
          <cell r="K302">
            <v>44069</v>
          </cell>
          <cell r="L302" t="str">
            <v>26200817801543000100550010000013841023328966</v>
          </cell>
          <cell r="M302" t="str">
            <v>26 -  Pernambuco</v>
          </cell>
          <cell r="N302">
            <v>1278</v>
          </cell>
        </row>
        <row r="303">
          <cell r="C303" t="str">
            <v>HMR</v>
          </cell>
          <cell r="E303" t="str">
            <v xml:space="preserve">3.9 - Material para Manutenção de Bens Imóveis </v>
          </cell>
          <cell r="F303" t="str">
            <v>12936474000129</v>
          </cell>
          <cell r="G303" t="str">
            <v>KARLA ISA BEZERRA ME</v>
          </cell>
          <cell r="H303" t="str">
            <v>B</v>
          </cell>
          <cell r="I303" t="str">
            <v>S</v>
          </cell>
          <cell r="J303" t="str">
            <v>17399</v>
          </cell>
          <cell r="K303">
            <v>44060</v>
          </cell>
          <cell r="L303" t="str">
            <v>26200812936474000129550000000173991945139080</v>
          </cell>
          <cell r="M303" t="str">
            <v>26 -  Pernambuco</v>
          </cell>
          <cell r="N303">
            <v>1076</v>
          </cell>
        </row>
        <row r="304">
          <cell r="C304" t="str">
            <v>HMR</v>
          </cell>
          <cell r="E304" t="str">
            <v xml:space="preserve">3.9 - Material para Manutenção de Bens Imóveis </v>
          </cell>
          <cell r="F304" t="str">
            <v>04752165000170</v>
          </cell>
          <cell r="G304" t="str">
            <v>LEMOS TELECOMUNICAÇÕES LTDA</v>
          </cell>
          <cell r="H304" t="str">
            <v>B</v>
          </cell>
          <cell r="I304" t="str">
            <v>S</v>
          </cell>
          <cell r="J304" t="str">
            <v>78568</v>
          </cell>
          <cell r="K304">
            <v>44047</v>
          </cell>
          <cell r="L304" t="str">
            <v>26200804752165000170550010000785681000550616</v>
          </cell>
          <cell r="M304" t="str">
            <v>26 -  Pernambuco</v>
          </cell>
          <cell r="N304">
            <v>2562</v>
          </cell>
        </row>
        <row r="305">
          <cell r="C305" t="str">
            <v>HMR</v>
          </cell>
          <cell r="E305" t="str">
            <v xml:space="preserve">3.9 - Material para Manutenção de Bens Imóveis </v>
          </cell>
          <cell r="F305" t="str">
            <v>24362877000190</v>
          </cell>
          <cell r="G305" t="str">
            <v>LUCAS SANTOS LEITE - ABA DIVISORIAS E FORROS</v>
          </cell>
          <cell r="H305" t="str">
            <v>B</v>
          </cell>
          <cell r="I305" t="str">
            <v>S</v>
          </cell>
          <cell r="J305" t="str">
            <v>422</v>
          </cell>
          <cell r="K305">
            <v>44056</v>
          </cell>
          <cell r="L305" t="str">
            <v>26200824362877000190550010000004221659911105</v>
          </cell>
          <cell r="M305" t="str">
            <v>26 -  Pernambuco</v>
          </cell>
          <cell r="N305">
            <v>1100</v>
          </cell>
        </row>
        <row r="306">
          <cell r="C306" t="str">
            <v>HMR</v>
          </cell>
          <cell r="E306" t="str">
            <v xml:space="preserve">3.9 - Material para Manutenção de Bens Imóveis </v>
          </cell>
          <cell r="F306" t="str">
            <v>24362877000190</v>
          </cell>
          <cell r="G306" t="str">
            <v>LUCAS SANTOS LEITE - ABA DIVISORIAS E FORROS</v>
          </cell>
          <cell r="H306" t="str">
            <v>B</v>
          </cell>
          <cell r="I306" t="str">
            <v>S</v>
          </cell>
          <cell r="J306" t="str">
            <v>430</v>
          </cell>
          <cell r="K306">
            <v>44063</v>
          </cell>
          <cell r="L306" t="str">
            <v>26200824362877000190550010000004301848590863</v>
          </cell>
          <cell r="M306" t="str">
            <v>26 -  Pernambuco</v>
          </cell>
          <cell r="N306">
            <v>667</v>
          </cell>
        </row>
        <row r="307">
          <cell r="C307" t="str">
            <v>HMR</v>
          </cell>
          <cell r="E307" t="str">
            <v xml:space="preserve">3.9 - Material para Manutenção de Bens Imóveis </v>
          </cell>
          <cell r="F307" t="str">
            <v>09026535000106</v>
          </cell>
          <cell r="G307" t="str">
            <v>PALMA PARAFUSOS E FERRAMENTAS LTDA</v>
          </cell>
          <cell r="H307" t="str">
            <v>B</v>
          </cell>
          <cell r="I307" t="str">
            <v>S</v>
          </cell>
          <cell r="J307" t="str">
            <v>52804</v>
          </cell>
          <cell r="K307">
            <v>44050</v>
          </cell>
          <cell r="L307" t="str">
            <v>26200809026535000106550010000528041002452965</v>
          </cell>
          <cell r="M307" t="str">
            <v>26 -  Pernambuco</v>
          </cell>
          <cell r="N307">
            <v>62.5</v>
          </cell>
        </row>
        <row r="308">
          <cell r="C308" t="str">
            <v>HMR</v>
          </cell>
          <cell r="E308" t="str">
            <v xml:space="preserve">3.9 - Material para Manutenção de Bens Imóveis </v>
          </cell>
          <cell r="F308" t="str">
            <v>36898820000190</v>
          </cell>
          <cell r="G308" t="str">
            <v>PREMIUM DISTR MATERIAIS ESCRITORIO LIMPEZA LTDA</v>
          </cell>
          <cell r="H308" t="str">
            <v>B</v>
          </cell>
          <cell r="I308" t="str">
            <v>S</v>
          </cell>
          <cell r="J308" t="str">
            <v>225</v>
          </cell>
          <cell r="K308">
            <v>44049</v>
          </cell>
          <cell r="L308" t="str">
            <v>26200836898820000190550010000002251000019728</v>
          </cell>
          <cell r="M308" t="str">
            <v>26 -  Pernambuco</v>
          </cell>
          <cell r="N308">
            <v>2767.52</v>
          </cell>
        </row>
        <row r="309">
          <cell r="C309" t="str">
            <v>HMR</v>
          </cell>
          <cell r="E309" t="str">
            <v xml:space="preserve">3.9 - Material para Manutenção de Bens Imóveis </v>
          </cell>
          <cell r="F309" t="str">
            <v>36898820000190</v>
          </cell>
          <cell r="G309" t="str">
            <v>PREMIUM DISTR MATERIAIS ESCRITORIO LIMPEZA LTDA</v>
          </cell>
          <cell r="H309" t="str">
            <v>B</v>
          </cell>
          <cell r="I309" t="str">
            <v>S</v>
          </cell>
          <cell r="J309" t="str">
            <v>243</v>
          </cell>
          <cell r="K309">
            <v>44054</v>
          </cell>
          <cell r="L309" t="str">
            <v>26200836898820000190550010000002431000020180</v>
          </cell>
          <cell r="M309" t="str">
            <v>26 -  Pernambuco</v>
          </cell>
          <cell r="N309">
            <v>33</v>
          </cell>
        </row>
        <row r="310">
          <cell r="C310" t="str">
            <v>HMR</v>
          </cell>
          <cell r="E310" t="str">
            <v xml:space="preserve">3.9 - Material para Manutenção de Bens Imóveis </v>
          </cell>
          <cell r="F310" t="str">
            <v>36898820000190</v>
          </cell>
          <cell r="G310" t="str">
            <v>PREMIUM DISTR MATERIAIS ESCRITORIO LIMPEZA LTDA</v>
          </cell>
          <cell r="H310" t="str">
            <v>B</v>
          </cell>
          <cell r="I310" t="str">
            <v>S</v>
          </cell>
          <cell r="J310" t="str">
            <v>253</v>
          </cell>
          <cell r="K310">
            <v>44061</v>
          </cell>
          <cell r="L310" t="str">
            <v>26200836898820000190550010000002531000020780</v>
          </cell>
          <cell r="M310" t="str">
            <v>26 -  Pernambuco</v>
          </cell>
          <cell r="N310">
            <v>3456</v>
          </cell>
        </row>
        <row r="311">
          <cell r="C311" t="str">
            <v>HMR</v>
          </cell>
          <cell r="E311" t="str">
            <v xml:space="preserve">3.9 - Material para Manutenção de Bens Imóveis </v>
          </cell>
          <cell r="F311" t="str">
            <v>60872306008063</v>
          </cell>
          <cell r="G311" t="str">
            <v>SHERWIN WILLIAMS DO BRASIL INDUSTRIA E COMERCIO LTDA</v>
          </cell>
          <cell r="H311" t="str">
            <v>B</v>
          </cell>
          <cell r="I311" t="str">
            <v>S</v>
          </cell>
          <cell r="J311" t="str">
            <v>13520</v>
          </cell>
          <cell r="K311">
            <v>44064</v>
          </cell>
          <cell r="L311" t="str">
            <v>26200860872306008063550010000135201109240484</v>
          </cell>
          <cell r="M311" t="str">
            <v>26 -  Pernambuco</v>
          </cell>
          <cell r="N311">
            <v>1499.6</v>
          </cell>
        </row>
        <row r="312">
          <cell r="C312" t="str">
            <v>HMR</v>
          </cell>
          <cell r="E312" t="str">
            <v xml:space="preserve">3.9 - Material para Manutenção de Bens Imóveis </v>
          </cell>
          <cell r="F312" t="str">
            <v>09470258000126</v>
          </cell>
          <cell r="G312" t="str">
            <v>TECNO SPACE COMERCIO DE PRODUTOS TECNOLOGICOS</v>
          </cell>
          <cell r="H312" t="str">
            <v>B</v>
          </cell>
          <cell r="I312" t="str">
            <v>S</v>
          </cell>
          <cell r="J312" t="str">
            <v>19391</v>
          </cell>
          <cell r="K312">
            <v>44060</v>
          </cell>
          <cell r="L312" t="str">
            <v>26200809470258000126550010000193911081862776</v>
          </cell>
          <cell r="M312" t="str">
            <v>26 -  Pernambuco</v>
          </cell>
          <cell r="N312">
            <v>2990</v>
          </cell>
        </row>
        <row r="313">
          <cell r="C313" t="str">
            <v>HMR</v>
          </cell>
          <cell r="E313" t="str">
            <v xml:space="preserve">3.9 - Material para Manutenção de Bens Imóveis </v>
          </cell>
          <cell r="F313" t="str">
            <v>06209823000108</v>
          </cell>
          <cell r="G313" t="str">
            <v>WILTON SALES PARAIZO ME</v>
          </cell>
          <cell r="H313" t="str">
            <v>B</v>
          </cell>
          <cell r="I313" t="str">
            <v>S</v>
          </cell>
          <cell r="J313" t="str">
            <v>7168</v>
          </cell>
          <cell r="K313">
            <v>44048</v>
          </cell>
          <cell r="L313" t="str">
            <v>26200806209823000108550010000071681100086172</v>
          </cell>
          <cell r="M313" t="str">
            <v>26 -  Pernambuco</v>
          </cell>
          <cell r="N313">
            <v>890</v>
          </cell>
        </row>
        <row r="314">
          <cell r="C314" t="str">
            <v>HMR</v>
          </cell>
          <cell r="E314" t="str">
            <v xml:space="preserve">3.9 - Material para Manutenção de Bens Imóveis </v>
          </cell>
          <cell r="F314" t="str">
            <v>06209823000108</v>
          </cell>
          <cell r="G314" t="str">
            <v>WILTON SALES PARAIZO ME</v>
          </cell>
          <cell r="H314" t="str">
            <v>B</v>
          </cell>
          <cell r="I314" t="str">
            <v>S</v>
          </cell>
          <cell r="J314" t="str">
            <v>7191</v>
          </cell>
          <cell r="K314">
            <v>44057</v>
          </cell>
          <cell r="L314" t="str">
            <v>26200806209823000108550010000071911100019171</v>
          </cell>
          <cell r="M314" t="str">
            <v>26 -  Pernambuco</v>
          </cell>
          <cell r="N314">
            <v>2102.8000000000002</v>
          </cell>
        </row>
        <row r="315">
          <cell r="C315" t="str">
            <v>HMR</v>
          </cell>
          <cell r="E315" t="str">
            <v xml:space="preserve">3.10 - Material para Manutenção de Bens Móveis </v>
          </cell>
          <cell r="F315" t="str">
            <v>04752165000170</v>
          </cell>
          <cell r="G315" t="str">
            <v>LEMOS TELECOMUNICAÇÕES LTDA</v>
          </cell>
          <cell r="H315" t="str">
            <v>B</v>
          </cell>
          <cell r="I315" t="str">
            <v>S</v>
          </cell>
          <cell r="J315" t="str">
            <v>78567</v>
          </cell>
          <cell r="K315">
            <v>44047</v>
          </cell>
          <cell r="L315" t="str">
            <v>26200804752165000170550010000785671000550597</v>
          </cell>
          <cell r="M315" t="str">
            <v>26 -  Pernambuco</v>
          </cell>
          <cell r="N315">
            <v>188</v>
          </cell>
        </row>
        <row r="316">
          <cell r="C316" t="str">
            <v>HMR</v>
          </cell>
          <cell r="E316" t="str">
            <v xml:space="preserve">3.10 - Material para Manutenção de Bens Móveis </v>
          </cell>
          <cell r="F316" t="str">
            <v>12853727000109</v>
          </cell>
          <cell r="G316" t="str">
            <v>KESA COMERCIO E SERVIÇOS ECNICOS LTDA</v>
          </cell>
          <cell r="H316" t="str">
            <v>B</v>
          </cell>
          <cell r="I316" t="str">
            <v>S</v>
          </cell>
          <cell r="J316" t="str">
            <v>4975</v>
          </cell>
          <cell r="K316">
            <v>44047</v>
          </cell>
          <cell r="L316" t="str">
            <v>26200812853727000109550010000049751457249847</v>
          </cell>
          <cell r="M316" t="str">
            <v>26 -  Pernambuco</v>
          </cell>
          <cell r="N316">
            <v>1650</v>
          </cell>
        </row>
        <row r="317">
          <cell r="C317" t="str">
            <v>HMR</v>
          </cell>
          <cell r="E317" t="str">
            <v>3.99 - Outras despesas com Material de Consumo</v>
          </cell>
          <cell r="F317" t="str">
            <v>03526669000290</v>
          </cell>
          <cell r="G317" t="str">
            <v>BF COMERCIO DE EQUIP PROD E SERV AGROP LTDA</v>
          </cell>
          <cell r="H317" t="str">
            <v>B</v>
          </cell>
          <cell r="I317" t="str">
            <v>S</v>
          </cell>
          <cell r="J317" t="str">
            <v>881</v>
          </cell>
          <cell r="K317">
            <v>44064</v>
          </cell>
          <cell r="L317" t="str">
            <v>26200803526669000290550010000008811238262863</v>
          </cell>
          <cell r="M317" t="str">
            <v>26 -  Pernambuco</v>
          </cell>
          <cell r="N317">
            <v>234</v>
          </cell>
        </row>
        <row r="318">
          <cell r="C318" t="str">
            <v>HMR</v>
          </cell>
          <cell r="E318" t="str">
            <v>3.99 - Outras despesas com Material de Consumo</v>
          </cell>
          <cell r="F318" t="str">
            <v>09010101000118</v>
          </cell>
          <cell r="G318" t="str">
            <v>UNIPECAS PECAS E MAQUINAS DE COSTURA LTDA</v>
          </cell>
          <cell r="H318" t="str">
            <v>B</v>
          </cell>
          <cell r="I318" t="str">
            <v>S</v>
          </cell>
          <cell r="J318" t="str">
            <v>1760</v>
          </cell>
          <cell r="K318">
            <v>44062</v>
          </cell>
          <cell r="L318" t="str">
            <v>26200809010101000118550010000017601131239504</v>
          </cell>
          <cell r="M318" t="str">
            <v>26 -  Pernambuco</v>
          </cell>
          <cell r="N318">
            <v>89</v>
          </cell>
        </row>
        <row r="319">
          <cell r="C319" t="str">
            <v>HMR</v>
          </cell>
          <cell r="E319" t="str">
            <v xml:space="preserve">3.8 - Uniformes, Tecidos e Aviamentos </v>
          </cell>
          <cell r="F319" t="str">
            <v>05562769000117</v>
          </cell>
          <cell r="G319" t="str">
            <v>COMERCIAL ITAPEMA LTDA</v>
          </cell>
          <cell r="H319" t="str">
            <v>B</v>
          </cell>
          <cell r="I319" t="str">
            <v>S</v>
          </cell>
          <cell r="J319" t="str">
            <v>13677</v>
          </cell>
          <cell r="K319">
            <v>44047</v>
          </cell>
          <cell r="L319" t="str">
            <v>26200805562769000117550010000136771799630520</v>
          </cell>
          <cell r="M319" t="str">
            <v>26 -  Pernambuco</v>
          </cell>
          <cell r="N319">
            <v>1740</v>
          </cell>
        </row>
        <row r="320">
          <cell r="C320" t="str">
            <v>HMR</v>
          </cell>
          <cell r="E320" t="str">
            <v xml:space="preserve">3.8 - Uniformes, Tecidos e Aviamentos </v>
          </cell>
          <cell r="F320" t="str">
            <v>12936474000129</v>
          </cell>
          <cell r="G320" t="str">
            <v>KARLA ISA BEZERRA ME</v>
          </cell>
          <cell r="H320" t="str">
            <v>B</v>
          </cell>
          <cell r="I320" t="str">
            <v>S</v>
          </cell>
          <cell r="J320" t="str">
            <v>17314</v>
          </cell>
          <cell r="K320">
            <v>44049</v>
          </cell>
          <cell r="L320" t="str">
            <v>26200812936474000129550000000173141810499693</v>
          </cell>
          <cell r="M320" t="str">
            <v>26 -  Pernambuco</v>
          </cell>
          <cell r="N320">
            <v>2378</v>
          </cell>
        </row>
        <row r="321">
          <cell r="C321" t="str">
            <v>HMR</v>
          </cell>
          <cell r="E321" t="str">
            <v xml:space="preserve">3.8 - Uniformes, Tecidos e Aviamentos </v>
          </cell>
          <cell r="F321" t="str">
            <v>12936474000129</v>
          </cell>
          <cell r="G321" t="str">
            <v>KARLA ISA BEZERRA ME</v>
          </cell>
          <cell r="H321" t="str">
            <v>B</v>
          </cell>
          <cell r="I321" t="str">
            <v>S</v>
          </cell>
          <cell r="J321" t="str">
            <v>17325</v>
          </cell>
          <cell r="K321">
            <v>44049</v>
          </cell>
          <cell r="L321" t="str">
            <v>26200812936474000129550000000173251810499697</v>
          </cell>
          <cell r="M321" t="str">
            <v>26 -  Pernambuco</v>
          </cell>
          <cell r="N321">
            <v>2280</v>
          </cell>
        </row>
        <row r="322">
          <cell r="C322" t="str">
            <v>HMR</v>
          </cell>
          <cell r="E322" t="str">
            <v xml:space="preserve">3.8 - Uniformes, Tecidos e Aviamentos </v>
          </cell>
          <cell r="F322" t="str">
            <v>02155469000125</v>
          </cell>
          <cell r="G322" t="str">
            <v>PERNAMBUCO DISTRIBUIDORA ATAC EPIS IND &amp; MRO LTDA</v>
          </cell>
          <cell r="H322" t="str">
            <v>B</v>
          </cell>
          <cell r="I322" t="str">
            <v>S</v>
          </cell>
          <cell r="J322" t="str">
            <v>196438</v>
          </cell>
          <cell r="K322">
            <v>44048</v>
          </cell>
          <cell r="L322" t="str">
            <v>26200802155469000125550010001964381731655307</v>
          </cell>
          <cell r="M322" t="str">
            <v>26 -  Pernambuco</v>
          </cell>
          <cell r="N322">
            <v>174</v>
          </cell>
        </row>
        <row r="323">
          <cell r="C323" t="str">
            <v>HMR</v>
          </cell>
          <cell r="E323" t="str">
            <v xml:space="preserve">3.8 - Uniformes, Tecidos e Aviamentos </v>
          </cell>
          <cell r="F323" t="str">
            <v>36898820000190</v>
          </cell>
          <cell r="G323" t="str">
            <v>PREMIUM DISTR MATERIAIS ESCRITORIO LIMPEZA LTDA</v>
          </cell>
          <cell r="H323" t="str">
            <v>B</v>
          </cell>
          <cell r="I323" t="str">
            <v>S</v>
          </cell>
          <cell r="J323" t="str">
            <v>238</v>
          </cell>
          <cell r="K323">
            <v>44054</v>
          </cell>
          <cell r="L323" t="str">
            <v>26200836898820000190550010000002381000020066</v>
          </cell>
          <cell r="M323" t="str">
            <v>26 -  Pernambuco</v>
          </cell>
          <cell r="N323">
            <v>132.56</v>
          </cell>
        </row>
        <row r="324">
          <cell r="C324" t="str">
            <v>HMR</v>
          </cell>
          <cell r="E324" t="str">
            <v xml:space="preserve">3.8 - Uniformes, Tecidos e Aviamentos </v>
          </cell>
          <cell r="F324" t="str">
            <v>07264693000179</v>
          </cell>
          <cell r="G324" t="str">
            <v>RENASCER MERCANTIL FERRAGENS LTDA</v>
          </cell>
          <cell r="H324" t="str">
            <v>B</v>
          </cell>
          <cell r="I324" t="str">
            <v>S</v>
          </cell>
          <cell r="J324" t="str">
            <v>496103</v>
          </cell>
          <cell r="K324">
            <v>44054</v>
          </cell>
          <cell r="L324" t="str">
            <v>26200807264693000179550010004961031193356555</v>
          </cell>
          <cell r="M324" t="str">
            <v>26 -  Pernambuco</v>
          </cell>
          <cell r="N324">
            <v>140.5</v>
          </cell>
        </row>
        <row r="325">
          <cell r="C325" t="str">
            <v>HMR</v>
          </cell>
          <cell r="E325" t="str">
            <v xml:space="preserve">3.8 - Uniformes, Tecidos e Aviamentos </v>
          </cell>
          <cell r="F325" t="str">
            <v>09010101000118</v>
          </cell>
          <cell r="G325" t="str">
            <v>UNIPECAS PECAS E MAQUINAS DE COSTURA LTDA</v>
          </cell>
          <cell r="H325" t="str">
            <v>B</v>
          </cell>
          <cell r="I325" t="str">
            <v>S</v>
          </cell>
          <cell r="J325" t="str">
            <v>1760</v>
          </cell>
          <cell r="K325">
            <v>44062</v>
          </cell>
          <cell r="L325" t="str">
            <v>26200809010101000118550010000017601131239504</v>
          </cell>
          <cell r="M325" t="str">
            <v>26 -  Pernambuco</v>
          </cell>
          <cell r="N325">
            <v>107.5</v>
          </cell>
        </row>
        <row r="326">
          <cell r="C326" t="str">
            <v>HMR</v>
          </cell>
          <cell r="E326" t="str">
            <v>3.99 - Outras despesas com Material de Consumo</v>
          </cell>
          <cell r="F326" t="str">
            <v>34070871000101</v>
          </cell>
          <cell r="G326" t="str">
            <v xml:space="preserve">MUNDO DA AGUA COMERCIO DE PURIFICADORES </v>
          </cell>
          <cell r="H326" t="str">
            <v>B</v>
          </cell>
          <cell r="I326" t="str">
            <v>S</v>
          </cell>
          <cell r="J326" t="str">
            <v>3209</v>
          </cell>
          <cell r="K326">
            <v>44043</v>
          </cell>
          <cell r="L326" t="str">
            <v>26200734070871000101550010000032091933332502</v>
          </cell>
          <cell r="M326" t="str">
            <v>26 -  Pernambuco</v>
          </cell>
          <cell r="N326">
            <v>780</v>
          </cell>
        </row>
        <row r="327">
          <cell r="C327" t="str">
            <v>HMR</v>
          </cell>
          <cell r="E327" t="str">
            <v xml:space="preserve">5.21 - Seguros em geral </v>
          </cell>
          <cell r="F327">
            <v>61383493000180</v>
          </cell>
          <cell r="G327" t="str">
            <v>SOMPO SEGUROS S.A</v>
          </cell>
          <cell r="H327" t="str">
            <v>S</v>
          </cell>
          <cell r="I327" t="str">
            <v>N</v>
          </cell>
          <cell r="J327" t="str">
            <v>100042485914</v>
          </cell>
          <cell r="K327">
            <v>44066</v>
          </cell>
          <cell r="M327" t="str">
            <v>35 -  São Paulo</v>
          </cell>
          <cell r="N327">
            <v>2363.88</v>
          </cell>
        </row>
        <row r="328">
          <cell r="C328" t="str">
            <v>HMR</v>
          </cell>
          <cell r="E328" t="str">
            <v xml:space="preserve">5.25 - Serviços Bancários </v>
          </cell>
          <cell r="F328">
            <v>60701190000104</v>
          </cell>
          <cell r="G328" t="str">
            <v>BANCO ITÁU</v>
          </cell>
          <cell r="H328" t="str">
            <v>S</v>
          </cell>
          <cell r="I328" t="str">
            <v>N</v>
          </cell>
          <cell r="J328" t="str">
            <v>19400-4</v>
          </cell>
          <cell r="K328">
            <v>44044</v>
          </cell>
          <cell r="M328" t="str">
            <v>35 -  São Paulo</v>
          </cell>
          <cell r="N328">
            <v>255</v>
          </cell>
        </row>
        <row r="329">
          <cell r="C329" t="str">
            <v>HMR</v>
          </cell>
          <cell r="E329" t="str">
            <v xml:space="preserve">5.25 - Serviços Bancários </v>
          </cell>
          <cell r="F329">
            <v>60701190000104</v>
          </cell>
          <cell r="G329" t="str">
            <v>BANCO ITÁU</v>
          </cell>
          <cell r="H329" t="str">
            <v>S</v>
          </cell>
          <cell r="I329" t="str">
            <v>N</v>
          </cell>
          <cell r="J329" t="str">
            <v>19060-6</v>
          </cell>
          <cell r="K329">
            <v>44044</v>
          </cell>
          <cell r="M329" t="str">
            <v>35 -  São Paulo</v>
          </cell>
          <cell r="N329">
            <v>255</v>
          </cell>
        </row>
        <row r="330">
          <cell r="C330" t="str">
            <v>HMR</v>
          </cell>
          <cell r="E330" t="str">
            <v xml:space="preserve">5.25 - Serviços Bancários </v>
          </cell>
          <cell r="F330">
            <v>60701190000104</v>
          </cell>
          <cell r="G330" t="str">
            <v>BANCO ITÁU</v>
          </cell>
          <cell r="H330" t="str">
            <v>S</v>
          </cell>
          <cell r="I330" t="str">
            <v>N</v>
          </cell>
          <cell r="J330" t="str">
            <v>19060-6</v>
          </cell>
          <cell r="K330">
            <v>44044</v>
          </cell>
          <cell r="M330" t="str">
            <v>35 -  São Paulo</v>
          </cell>
          <cell r="N330">
            <v>3805.45</v>
          </cell>
        </row>
        <row r="331">
          <cell r="C331" t="str">
            <v>HMR</v>
          </cell>
          <cell r="E331" t="str">
            <v>5.9 - Telefonia Móvel</v>
          </cell>
          <cell r="F331">
            <v>40432544000147</v>
          </cell>
          <cell r="G331" t="str">
            <v>CLARO S/A</v>
          </cell>
          <cell r="H331" t="str">
            <v>S</v>
          </cell>
          <cell r="I331" t="str">
            <v>S</v>
          </cell>
          <cell r="J331" t="str">
            <v>238945583</v>
          </cell>
          <cell r="K331">
            <v>44013</v>
          </cell>
          <cell r="M331" t="str">
            <v>26 -  Pernambuco</v>
          </cell>
          <cell r="N331">
            <v>1429.57</v>
          </cell>
        </row>
        <row r="332">
          <cell r="C332" t="str">
            <v>HMR</v>
          </cell>
          <cell r="E332" t="str">
            <v>5.9 - Telefonia Móvel</v>
          </cell>
          <cell r="F332">
            <v>40432544000147</v>
          </cell>
          <cell r="G332" t="str">
            <v>CLARO S/A</v>
          </cell>
          <cell r="H332" t="str">
            <v>S</v>
          </cell>
          <cell r="I332" t="str">
            <v>S</v>
          </cell>
          <cell r="K332">
            <v>44013</v>
          </cell>
          <cell r="M332" t="str">
            <v>26 -  Pernambuco</v>
          </cell>
          <cell r="N332">
            <v>105.84</v>
          </cell>
        </row>
        <row r="333">
          <cell r="C333" t="str">
            <v>HMR</v>
          </cell>
          <cell r="E333" t="str">
            <v>5.18 - Teledonia Fixa</v>
          </cell>
          <cell r="F333" t="str">
            <v>06985306000120</v>
          </cell>
          <cell r="G333" t="str">
            <v>SERVHOST INTERNET LTDA ME</v>
          </cell>
          <cell r="H333" t="str">
            <v>S</v>
          </cell>
          <cell r="I333" t="str">
            <v>S</v>
          </cell>
          <cell r="J333" t="str">
            <v>6963</v>
          </cell>
          <cell r="K333">
            <v>44046</v>
          </cell>
          <cell r="M333" t="str">
            <v>2611606 - Recife - PE</v>
          </cell>
          <cell r="N333">
            <v>223.5</v>
          </cell>
        </row>
        <row r="334">
          <cell r="C334" t="str">
            <v>HMR</v>
          </cell>
          <cell r="E334" t="str">
            <v>5.18 - Teledonia Fixa</v>
          </cell>
          <cell r="F334">
            <v>11966640000924</v>
          </cell>
          <cell r="G334" t="str">
            <v>BRDIGITAL TELECOMUNICAÇÕES</v>
          </cell>
          <cell r="H334" t="str">
            <v>S</v>
          </cell>
          <cell r="I334" t="str">
            <v>S</v>
          </cell>
          <cell r="J334" t="str">
            <v>9049</v>
          </cell>
          <cell r="K334">
            <v>44055</v>
          </cell>
          <cell r="M334" t="str">
            <v>2611606 - Recife - PE</v>
          </cell>
          <cell r="N334">
            <v>1617.33</v>
          </cell>
        </row>
        <row r="335">
          <cell r="C335" t="str">
            <v>HMR</v>
          </cell>
          <cell r="E335" t="str">
            <v>5.18 - Teledonia Fixa</v>
          </cell>
          <cell r="F335">
            <v>11678913000188</v>
          </cell>
          <cell r="G335" t="str">
            <v>A2M TECNOLOGIA EM INTERNET LTDA</v>
          </cell>
          <cell r="H335" t="str">
            <v>S</v>
          </cell>
          <cell r="I335" t="str">
            <v>S</v>
          </cell>
          <cell r="J335" t="str">
            <v>2066</v>
          </cell>
          <cell r="K335">
            <v>44075</v>
          </cell>
          <cell r="M335" t="str">
            <v>2611606 - Recife - PE</v>
          </cell>
          <cell r="N335">
            <v>2062.67</v>
          </cell>
        </row>
        <row r="336">
          <cell r="C336" t="str">
            <v>HMR</v>
          </cell>
          <cell r="E336" t="str">
            <v>5.18 - Teledonia Fixa</v>
          </cell>
          <cell r="F336">
            <v>11844663000109</v>
          </cell>
          <cell r="G336" t="str">
            <v>UM TELECOM SERVIÇOS DE TECNOLOGIA EM INTERNET LTDA</v>
          </cell>
          <cell r="H336" t="str">
            <v>S</v>
          </cell>
          <cell r="I336" t="str">
            <v>S</v>
          </cell>
          <cell r="J336" t="str">
            <v>70485</v>
          </cell>
          <cell r="K336">
            <v>44077</v>
          </cell>
          <cell r="M336" t="str">
            <v>2611606 - Recife - PE</v>
          </cell>
          <cell r="N336">
            <v>342</v>
          </cell>
        </row>
        <row r="337">
          <cell r="C337" t="str">
            <v>HMR</v>
          </cell>
          <cell r="E337" t="str">
            <v>5.18 - Teledonia Fixa</v>
          </cell>
          <cell r="F337">
            <v>11844663000109</v>
          </cell>
          <cell r="G337" t="str">
            <v>UM TELECOM SERVIÇOS DE TECNOLOGIA EM INTERNET LTDA</v>
          </cell>
          <cell r="H337" t="str">
            <v>S</v>
          </cell>
          <cell r="I337" t="str">
            <v>S</v>
          </cell>
          <cell r="J337" t="str">
            <v>58143</v>
          </cell>
          <cell r="K337">
            <v>44077</v>
          </cell>
          <cell r="M337" t="str">
            <v>2611606 - Recife - PE</v>
          </cell>
          <cell r="N337">
            <v>558</v>
          </cell>
        </row>
        <row r="338">
          <cell r="C338" t="str">
            <v>HMR</v>
          </cell>
          <cell r="E338" t="str">
            <v>5.13 - Água e Esgoto</v>
          </cell>
          <cell r="F338" t="str">
            <v>09769035000164</v>
          </cell>
          <cell r="G338" t="str">
            <v>COMPESA</v>
          </cell>
          <cell r="H338" t="str">
            <v>S</v>
          </cell>
          <cell r="I338" t="str">
            <v>S</v>
          </cell>
          <cell r="J338" t="str">
            <v>104730250</v>
          </cell>
          <cell r="K338">
            <v>44070</v>
          </cell>
          <cell r="M338" t="str">
            <v>2611606 - Recife - PE</v>
          </cell>
          <cell r="N338">
            <v>26653.17</v>
          </cell>
        </row>
        <row r="339">
          <cell r="C339" t="str">
            <v>HMR</v>
          </cell>
          <cell r="E339" t="str">
            <v>5.12 - Energia Elétrica</v>
          </cell>
          <cell r="F339">
            <v>10835932000108</v>
          </cell>
          <cell r="G339" t="str">
            <v>COMPANHIA ENERGÉTICA DE PERNAMBUCO (CONTR.7021815203)</v>
          </cell>
          <cell r="H339" t="str">
            <v>S</v>
          </cell>
          <cell r="I339" t="str">
            <v>S</v>
          </cell>
          <cell r="J339" t="str">
            <v>122350138</v>
          </cell>
          <cell r="K339">
            <v>44070</v>
          </cell>
          <cell r="M339" t="str">
            <v>2611606 - Recife - PE</v>
          </cell>
          <cell r="N339">
            <v>180509.98</v>
          </cell>
        </row>
        <row r="340">
          <cell r="C340" t="str">
            <v>HMR</v>
          </cell>
          <cell r="E340" t="str">
            <v>5.12 - Energia Elétrica</v>
          </cell>
          <cell r="F340">
            <v>10835932000108</v>
          </cell>
          <cell r="G340" t="str">
            <v>COMPANHIA ENERGÉTICA DE PERNAMBUCO (CONTR.7036258076)</v>
          </cell>
          <cell r="H340" t="str">
            <v>S</v>
          </cell>
          <cell r="I340" t="str">
            <v>S</v>
          </cell>
          <cell r="J340" t="str">
            <v>122362537</v>
          </cell>
          <cell r="K340">
            <v>44071</v>
          </cell>
          <cell r="M340" t="str">
            <v>2611606 - Recife - PE</v>
          </cell>
          <cell r="N340">
            <v>886.38000000000011</v>
          </cell>
        </row>
        <row r="341">
          <cell r="C341" t="str">
            <v>HMR</v>
          </cell>
          <cell r="E341" t="str">
            <v>5.3 - Locação de Máquinas e Equipamentos</v>
          </cell>
          <cell r="F341">
            <v>31673254000102</v>
          </cell>
          <cell r="G341" t="str">
            <v>LABORATORIO B. BRAUN S.A</v>
          </cell>
          <cell r="H341" t="str">
            <v>S</v>
          </cell>
          <cell r="I341" t="str">
            <v>S</v>
          </cell>
          <cell r="J341" t="str">
            <v>031649</v>
          </cell>
          <cell r="K341">
            <v>44070</v>
          </cell>
          <cell r="M341" t="str">
            <v>3304904 - São Gonçalo - RJ</v>
          </cell>
          <cell r="N341">
            <v>800</v>
          </cell>
        </row>
        <row r="342">
          <cell r="C342" t="str">
            <v>HMR</v>
          </cell>
          <cell r="E342" t="str">
            <v>5.3 - Locação de Máquinas e Equipamentos</v>
          </cell>
          <cell r="F342">
            <v>31673254000102</v>
          </cell>
          <cell r="G342" t="str">
            <v>LABORATORIO B. BRAUN S.A</v>
          </cell>
          <cell r="H342" t="str">
            <v>S</v>
          </cell>
          <cell r="I342" t="str">
            <v>S</v>
          </cell>
          <cell r="J342" t="str">
            <v>031686</v>
          </cell>
          <cell r="K342">
            <v>44070</v>
          </cell>
          <cell r="M342" t="str">
            <v>3304904 - São Gonçalo - RJ</v>
          </cell>
          <cell r="N342">
            <v>8355.6</v>
          </cell>
        </row>
        <row r="343">
          <cell r="C343" t="str">
            <v>HMR</v>
          </cell>
          <cell r="E343" t="str">
            <v>5.3 - Locação de Máquinas e Equipamentos</v>
          </cell>
          <cell r="F343">
            <v>31673254000102</v>
          </cell>
          <cell r="G343" t="str">
            <v>LABORATORIO B. BRAUN S.A</v>
          </cell>
          <cell r="H343" t="str">
            <v>S</v>
          </cell>
          <cell r="I343" t="str">
            <v>S</v>
          </cell>
          <cell r="J343" t="str">
            <v>031687</v>
          </cell>
          <cell r="K343">
            <v>44070</v>
          </cell>
          <cell r="M343" t="str">
            <v>3304904 - São Gonçalo - RJ</v>
          </cell>
          <cell r="N343">
            <v>2532</v>
          </cell>
        </row>
        <row r="344">
          <cell r="C344" t="str">
            <v>HMR</v>
          </cell>
          <cell r="E344" t="str">
            <v>5.3 - Locação de Máquinas e Equipamentos</v>
          </cell>
          <cell r="F344">
            <v>11448247000353</v>
          </cell>
          <cell r="G344" t="str">
            <v xml:space="preserve">GMAC COMERCIO E SERVIÇOS </v>
          </cell>
          <cell r="H344" t="str">
            <v>S</v>
          </cell>
          <cell r="I344" t="str">
            <v>S</v>
          </cell>
          <cell r="J344" t="str">
            <v>6506</v>
          </cell>
          <cell r="K344">
            <v>44046</v>
          </cell>
          <cell r="M344" t="str">
            <v>2611606 - Recife - PE</v>
          </cell>
          <cell r="N344">
            <v>9142</v>
          </cell>
        </row>
        <row r="345">
          <cell r="C345" t="str">
            <v>HMR</v>
          </cell>
          <cell r="E345" t="str">
            <v>5.3 - Locação de Máquinas e Equipamentos</v>
          </cell>
          <cell r="F345">
            <v>19533734000164</v>
          </cell>
          <cell r="G345" t="str">
            <v xml:space="preserve">ALEXSANDRA DE GUMÃO NERES  - ME </v>
          </cell>
          <cell r="H345" t="str">
            <v>S</v>
          </cell>
          <cell r="I345" t="str">
            <v>S</v>
          </cell>
          <cell r="J345" t="str">
            <v>8916</v>
          </cell>
          <cell r="K345">
            <v>44077</v>
          </cell>
          <cell r="M345" t="str">
            <v>2611606 - Recife - PE</v>
          </cell>
          <cell r="N345">
            <v>13767.5</v>
          </cell>
        </row>
        <row r="346">
          <cell r="C346" t="str">
            <v>HMR</v>
          </cell>
          <cell r="E346" t="str">
            <v>5.3 - Locação de Máquinas e Equipamentos</v>
          </cell>
          <cell r="F346">
            <v>19533734000164</v>
          </cell>
          <cell r="G346" t="str">
            <v xml:space="preserve">ALEXSANDRA DE GUMÃO NERES  - ME </v>
          </cell>
          <cell r="H346" t="str">
            <v>S</v>
          </cell>
          <cell r="I346" t="str">
            <v>S</v>
          </cell>
          <cell r="J346" t="str">
            <v>8917</v>
          </cell>
          <cell r="K346">
            <v>44077</v>
          </cell>
          <cell r="M346" t="str">
            <v>2611606 - Recife - PE</v>
          </cell>
          <cell r="N346">
            <v>820</v>
          </cell>
        </row>
        <row r="347">
          <cell r="C347" t="str">
            <v>HMR</v>
          </cell>
          <cell r="E347" t="str">
            <v>5.3 - Locação de Máquinas e Equipamentos</v>
          </cell>
          <cell r="F347">
            <v>41096520000127</v>
          </cell>
          <cell r="G347" t="str">
            <v>PRISMA TELECOMUNICAÇÕES</v>
          </cell>
          <cell r="H347" t="str">
            <v>S</v>
          </cell>
          <cell r="I347" t="str">
            <v>S</v>
          </cell>
          <cell r="J347" t="str">
            <v>25973</v>
          </cell>
          <cell r="K347">
            <v>44075</v>
          </cell>
          <cell r="M347" t="str">
            <v>2611606 - Recife - PE</v>
          </cell>
          <cell r="N347">
            <v>1610</v>
          </cell>
        </row>
        <row r="348">
          <cell r="C348" t="str">
            <v>HMR</v>
          </cell>
          <cell r="E348" t="str">
            <v>5.3 - Locação de Máquinas e Equipamentos</v>
          </cell>
          <cell r="F348">
            <v>24380578002041</v>
          </cell>
          <cell r="G348" t="str">
            <v>WHITE MARTINS GASES INDUSTRIAIS NE LTDA</v>
          </cell>
          <cell r="H348" t="str">
            <v>S</v>
          </cell>
          <cell r="I348" t="str">
            <v>S</v>
          </cell>
          <cell r="J348" t="str">
            <v>128011</v>
          </cell>
          <cell r="K348">
            <v>44055</v>
          </cell>
          <cell r="M348" t="str">
            <v>2607901 - Jaboatão dos Guararapes - PE</v>
          </cell>
          <cell r="N348">
            <v>14943.93</v>
          </cell>
        </row>
        <row r="349">
          <cell r="C349" t="str">
            <v>HMR</v>
          </cell>
          <cell r="E349" t="str">
            <v>5.3 - Locação de Máquinas e Equipamentos</v>
          </cell>
          <cell r="F349">
            <v>32520797000144</v>
          </cell>
          <cell r="G349" t="str">
            <v>ALBERTE TONY DE SOUZA EIRELI</v>
          </cell>
          <cell r="H349" t="str">
            <v>S</v>
          </cell>
          <cell r="I349" t="str">
            <v>S</v>
          </cell>
          <cell r="J349" t="str">
            <v>423</v>
          </cell>
          <cell r="K349">
            <v>44028</v>
          </cell>
          <cell r="M349" t="str">
            <v>2607901 - Jaboatão dos Guararapes - PE</v>
          </cell>
          <cell r="N349">
            <v>3240</v>
          </cell>
        </row>
        <row r="350">
          <cell r="C350" t="str">
            <v>HMR</v>
          </cell>
          <cell r="E350" t="str">
            <v>5.8 - Locação de Veículos Automotores</v>
          </cell>
          <cell r="F350" t="str">
            <v>02355633000148</v>
          </cell>
          <cell r="G350" t="str">
            <v>ABS TRANSPORTES E TURISMO LTDA</v>
          </cell>
          <cell r="H350" t="str">
            <v>S</v>
          </cell>
          <cell r="I350" t="str">
            <v>S</v>
          </cell>
          <cell r="J350" t="str">
            <v>14065</v>
          </cell>
          <cell r="K350">
            <v>44074</v>
          </cell>
          <cell r="M350" t="str">
            <v>2611606 - Recife - PE</v>
          </cell>
          <cell r="N350">
            <v>1900</v>
          </cell>
        </row>
        <row r="351">
          <cell r="C351" t="str">
            <v>HMR</v>
          </cell>
          <cell r="E351" t="str">
            <v>5.8 - Locação de Veículos Automotores</v>
          </cell>
          <cell r="F351" t="str">
            <v>02355633000148</v>
          </cell>
          <cell r="G351" t="str">
            <v>ABS TRANSPORTES E TURISMO LTDA</v>
          </cell>
          <cell r="H351" t="str">
            <v>S</v>
          </cell>
          <cell r="I351" t="str">
            <v>S</v>
          </cell>
          <cell r="J351" t="str">
            <v>14064</v>
          </cell>
          <cell r="K351">
            <v>44074</v>
          </cell>
          <cell r="M351" t="str">
            <v>2611606 - Recife - PE</v>
          </cell>
          <cell r="N351">
            <v>1900</v>
          </cell>
        </row>
        <row r="352">
          <cell r="C352" t="str">
            <v>HMR</v>
          </cell>
          <cell r="E352" t="str">
            <v>5.8 - Locação de Veículos Automotores</v>
          </cell>
          <cell r="F352" t="str">
            <v>02355633000148</v>
          </cell>
          <cell r="G352" t="str">
            <v>ABS TRANSPORTES E TURISMO LTDA</v>
          </cell>
          <cell r="H352" t="str">
            <v>S</v>
          </cell>
          <cell r="I352" t="str">
            <v>S</v>
          </cell>
          <cell r="J352" t="str">
            <v>14066</v>
          </cell>
          <cell r="K352">
            <v>44074</v>
          </cell>
          <cell r="M352" t="str">
            <v>2611606 - Recife - PE</v>
          </cell>
          <cell r="N352">
            <v>730</v>
          </cell>
        </row>
        <row r="353">
          <cell r="C353" t="str">
            <v>HMR</v>
          </cell>
          <cell r="E353" t="str">
            <v>5.99 - Outros Serviços de Terceiros Pessoa Jurídica</v>
          </cell>
          <cell r="F353">
            <v>34028316002157</v>
          </cell>
          <cell r="G353" t="str">
            <v>CORREIOS</v>
          </cell>
          <cell r="H353" t="str">
            <v>S</v>
          </cell>
          <cell r="I353" t="str">
            <v>S</v>
          </cell>
          <cell r="J353" t="str">
            <v>143710</v>
          </cell>
          <cell r="K353">
            <v>44068</v>
          </cell>
          <cell r="M353" t="str">
            <v>2611606 - Recife - PE</v>
          </cell>
          <cell r="N353">
            <v>2587.2199999999998</v>
          </cell>
        </row>
        <row r="354">
          <cell r="C354" t="str">
            <v>HMR</v>
          </cell>
          <cell r="E354" t="str">
            <v>5.99 - Outros Serviços de Terceiros Pessoa Jurídica</v>
          </cell>
          <cell r="F354">
            <v>60701190000104</v>
          </cell>
          <cell r="G354" t="str">
            <v>BANCO ITAÚ - IRRF</v>
          </cell>
          <cell r="H354" t="str">
            <v>S</v>
          </cell>
          <cell r="I354" t="str">
            <v>S</v>
          </cell>
          <cell r="J354" t="str">
            <v>19060-6</v>
          </cell>
          <cell r="K354">
            <v>44044</v>
          </cell>
          <cell r="M354" t="str">
            <v>2611606 - Recife - PE</v>
          </cell>
          <cell r="N354">
            <v>4.13</v>
          </cell>
        </row>
        <row r="355">
          <cell r="C355" t="str">
            <v>HMR</v>
          </cell>
          <cell r="E355" t="str">
            <v>5.99 - Outros Serviços de Terceiros Pessoa Jurídica</v>
          </cell>
          <cell r="F355">
            <v>60701190000104</v>
          </cell>
          <cell r="G355" t="str">
            <v>BANCO ITAÚ -  IOF</v>
          </cell>
          <cell r="H355" t="str">
            <v>S</v>
          </cell>
          <cell r="I355" t="str">
            <v>S</v>
          </cell>
          <cell r="J355" t="str">
            <v>19060-6</v>
          </cell>
          <cell r="K355">
            <v>44044</v>
          </cell>
          <cell r="M355" t="str">
            <v>2611606 - Recife - PE</v>
          </cell>
          <cell r="N355">
            <v>27.88</v>
          </cell>
        </row>
        <row r="356">
          <cell r="C356" t="str">
            <v>HMR</v>
          </cell>
          <cell r="E356" t="str">
            <v>5.99 - Outros Serviços de Terceiros Pessoa Jurídica</v>
          </cell>
          <cell r="F356">
            <v>10835932000108</v>
          </cell>
          <cell r="G356" t="str">
            <v>COMPANHIA ENERGÉTICA DE PERNAMBUCO (CONTR.7021815203)</v>
          </cell>
          <cell r="H356" t="str">
            <v>S</v>
          </cell>
          <cell r="I356" t="str">
            <v>S</v>
          </cell>
          <cell r="J356" t="str">
            <v>122350138</v>
          </cell>
          <cell r="K356">
            <v>44070</v>
          </cell>
          <cell r="M356" t="str">
            <v>2611606 - Recife - PE</v>
          </cell>
          <cell r="N356">
            <v>12972.79</v>
          </cell>
        </row>
        <row r="357">
          <cell r="C357" t="str">
            <v>HMR</v>
          </cell>
          <cell r="E357" t="str">
            <v>5.99 - Outros Serviços de Terceiros Pessoa Jurídica</v>
          </cell>
          <cell r="F357">
            <v>10835932000108</v>
          </cell>
          <cell r="G357" t="str">
            <v>COMPANHIA ENERGÉTICA DE PERNAMBUCO (CONTR.7036258076)</v>
          </cell>
          <cell r="H357" t="str">
            <v>S</v>
          </cell>
          <cell r="I357" t="str">
            <v>S</v>
          </cell>
          <cell r="J357" t="str">
            <v>122362537</v>
          </cell>
          <cell r="K357">
            <v>44071</v>
          </cell>
          <cell r="M357" t="str">
            <v>2611606 - Recife - PE</v>
          </cell>
          <cell r="N357">
            <v>2118.37</v>
          </cell>
        </row>
        <row r="358">
          <cell r="C358" t="str">
            <v>HMR</v>
          </cell>
          <cell r="E358" t="str">
            <v>5.16 - Serviços Médico-Hospitalares, Odotonlógia e Laboratoriais</v>
          </cell>
          <cell r="F358" t="str">
            <v>02975726000175</v>
          </cell>
          <cell r="G358" t="str">
            <v>UNIDADE DE DIAGNOSTICO E TERAPIA RENAL LTDA</v>
          </cell>
          <cell r="H358" t="str">
            <v>S</v>
          </cell>
          <cell r="I358" t="str">
            <v>S</v>
          </cell>
          <cell r="J358" t="str">
            <v>5941</v>
          </cell>
          <cell r="K358">
            <v>44085</v>
          </cell>
          <cell r="M358" t="str">
            <v>2611606 - Recife - PE</v>
          </cell>
          <cell r="N358">
            <v>98440</v>
          </cell>
        </row>
        <row r="359">
          <cell r="C359" t="str">
            <v>HMR</v>
          </cell>
          <cell r="E359" t="str">
            <v>5.16 - Serviços Médico-Hospitalares, Odotonlógia e Laboratoriais</v>
          </cell>
          <cell r="F359">
            <v>35427602000104</v>
          </cell>
          <cell r="G359" t="str">
            <v>AMB COSTA LTDA</v>
          </cell>
          <cell r="H359" t="str">
            <v>S</v>
          </cell>
          <cell r="I359" t="str">
            <v>S</v>
          </cell>
          <cell r="J359" t="str">
            <v>00009</v>
          </cell>
          <cell r="K359">
            <v>44077</v>
          </cell>
          <cell r="M359" t="str">
            <v>2704302 - Maceió - AL</v>
          </cell>
          <cell r="N359">
            <v>9871.8799999999992</v>
          </cell>
        </row>
        <row r="360">
          <cell r="C360" t="str">
            <v>HMR</v>
          </cell>
          <cell r="E360" t="str">
            <v>5.16 - Serviços Médico-Hospitalares, Odotonlógia e Laboratoriais</v>
          </cell>
          <cell r="F360">
            <v>37685396000168</v>
          </cell>
          <cell r="G360" t="str">
            <v>HAMIRES SUELBE BATISTA DE SÁ GONÇALVES SERVIÇOS</v>
          </cell>
          <cell r="H360" t="str">
            <v>S</v>
          </cell>
          <cell r="I360" t="str">
            <v>S</v>
          </cell>
          <cell r="J360" t="str">
            <v>00005</v>
          </cell>
          <cell r="K360">
            <v>44076</v>
          </cell>
          <cell r="M360" t="str">
            <v>2611606 - Recife - PE</v>
          </cell>
          <cell r="N360">
            <v>12796.88</v>
          </cell>
        </row>
        <row r="361">
          <cell r="C361" t="str">
            <v>HMR</v>
          </cell>
          <cell r="E361" t="str">
            <v>5.16 - Serviços Médico-Hospitalares, Odotonlógia e Laboratoriais</v>
          </cell>
          <cell r="F361">
            <v>37217883000104</v>
          </cell>
          <cell r="G361" t="str">
            <v>ANA CATARINA VIANA JARDIM - MEDICINA</v>
          </cell>
          <cell r="H361" t="str">
            <v>S</v>
          </cell>
          <cell r="I361" t="str">
            <v>S</v>
          </cell>
          <cell r="J361" t="str">
            <v>000011</v>
          </cell>
          <cell r="K361">
            <v>44076</v>
          </cell>
          <cell r="M361" t="str">
            <v>2611606 - Recife - PE</v>
          </cell>
          <cell r="N361">
            <v>11882.81</v>
          </cell>
        </row>
        <row r="362">
          <cell r="C362" t="str">
            <v>HMR</v>
          </cell>
          <cell r="E362" t="str">
            <v>5.16 - Serviços Médico-Hospitalares, Odotonlógia e Laboratoriais</v>
          </cell>
          <cell r="F362">
            <v>17713353000131</v>
          </cell>
          <cell r="G362" t="str">
            <v>HABILITE MEDICINA OCUPACIONAL LTDA ME</v>
          </cell>
          <cell r="H362" t="str">
            <v>S</v>
          </cell>
          <cell r="I362" t="str">
            <v>S</v>
          </cell>
          <cell r="J362" t="str">
            <v>8339</v>
          </cell>
          <cell r="K362">
            <v>44076</v>
          </cell>
          <cell r="M362" t="str">
            <v>2611606 - Recife - PE</v>
          </cell>
          <cell r="N362">
            <v>456.57</v>
          </cell>
        </row>
        <row r="363">
          <cell r="C363" t="str">
            <v>HMR</v>
          </cell>
          <cell r="E363" t="str">
            <v>5.16 - Serviços Médico-Hospitalares, Odotonlógia e Laboratoriais</v>
          </cell>
          <cell r="F363">
            <v>36010377000179</v>
          </cell>
          <cell r="G363" t="str">
            <v>PREVLAB MEDICINA DAGNOSTICAL LABORATORIAL SPE LTDA</v>
          </cell>
          <cell r="H363" t="str">
            <v>S</v>
          </cell>
          <cell r="I363" t="str">
            <v>S</v>
          </cell>
          <cell r="J363" t="str">
            <v>00051</v>
          </cell>
          <cell r="K363">
            <v>44078</v>
          </cell>
          <cell r="M363" t="str">
            <v>2611606 - Recife - PE</v>
          </cell>
          <cell r="N363">
            <v>31500</v>
          </cell>
        </row>
        <row r="364">
          <cell r="C364" t="str">
            <v>HMR</v>
          </cell>
          <cell r="E364" t="str">
            <v>5.16 - Serviços Médico-Hospitalares, Odotonlógia e Laboratoriais</v>
          </cell>
          <cell r="F364">
            <v>36010377000179</v>
          </cell>
          <cell r="G364" t="str">
            <v>PREVLAB MEDICINA DAGNOSTICAL LABORATORIAL SPE LTDA</v>
          </cell>
          <cell r="H364" t="str">
            <v>S</v>
          </cell>
          <cell r="I364" t="str">
            <v>S</v>
          </cell>
          <cell r="J364" t="str">
            <v>00058</v>
          </cell>
          <cell r="K364">
            <v>44090</v>
          </cell>
          <cell r="M364" t="str">
            <v>2611606 - Recife - PE</v>
          </cell>
          <cell r="N364">
            <v>35778.5</v>
          </cell>
        </row>
        <row r="365">
          <cell r="C365" t="str">
            <v>HMR</v>
          </cell>
          <cell r="E365" t="str">
            <v>5.16 - Serviços Médico-Hospitalares, Odotonlógia e Laboratoriais</v>
          </cell>
          <cell r="F365">
            <v>36010377000179</v>
          </cell>
          <cell r="G365" t="str">
            <v>PREVLAB MEDICINA DAGNOSTICAL LABORATORIAL SPE LTDA</v>
          </cell>
          <cell r="H365" t="str">
            <v>S</v>
          </cell>
          <cell r="I365" t="str">
            <v>S</v>
          </cell>
          <cell r="J365" t="str">
            <v>00059</v>
          </cell>
          <cell r="K365">
            <v>44090</v>
          </cell>
          <cell r="M365" t="str">
            <v>2611606 - Recife - PE</v>
          </cell>
          <cell r="N365">
            <v>76060.600000000006</v>
          </cell>
        </row>
        <row r="366">
          <cell r="C366" t="str">
            <v>HMR</v>
          </cell>
          <cell r="E366" t="str">
            <v>5.8 - Locação de Veículos Automotores</v>
          </cell>
          <cell r="F366">
            <v>13097538000108</v>
          </cell>
          <cell r="G366" t="str">
            <v>MAIS VIDA SERVIÇOS DE SAUDE LTDA</v>
          </cell>
          <cell r="H366" t="str">
            <v>S</v>
          </cell>
          <cell r="I366" t="str">
            <v>S</v>
          </cell>
          <cell r="J366" t="str">
            <v>6202</v>
          </cell>
          <cell r="K366">
            <v>44077</v>
          </cell>
          <cell r="M366" t="str">
            <v>2611606 - Recife - PE</v>
          </cell>
          <cell r="N366">
            <v>38581.5</v>
          </cell>
        </row>
        <row r="367">
          <cell r="C367" t="str">
            <v>HMR</v>
          </cell>
          <cell r="E367" t="str">
            <v xml:space="preserve">4.6 - Serviços Médicos, Odontológico e Farmacêutocos </v>
          </cell>
          <cell r="F367">
            <v>5645353463</v>
          </cell>
          <cell r="G367" t="str">
            <v>THAILANE IRINEU DE NORAIS RODOVALHO</v>
          </cell>
          <cell r="H367" t="str">
            <v>S</v>
          </cell>
          <cell r="I367" t="str">
            <v>N</v>
          </cell>
          <cell r="K367">
            <v>44044</v>
          </cell>
          <cell r="M367" t="str">
            <v>2611606 - Recife - PE</v>
          </cell>
          <cell r="N367">
            <v>666.66</v>
          </cell>
        </row>
        <row r="368">
          <cell r="C368" t="str">
            <v>HMR</v>
          </cell>
          <cell r="E368" t="str">
            <v xml:space="preserve">4.6 - Serviços Médicos, Odontológico e Farmacêutocos </v>
          </cell>
          <cell r="F368">
            <v>8399230405</v>
          </cell>
          <cell r="G368" t="str">
            <v>NATHALIA DOS SANTOS LINS</v>
          </cell>
          <cell r="H368" t="str">
            <v>S</v>
          </cell>
          <cell r="I368" t="str">
            <v>N</v>
          </cell>
          <cell r="K368">
            <v>44044</v>
          </cell>
          <cell r="M368" t="str">
            <v>2611606 - Recife - PE</v>
          </cell>
          <cell r="N368">
            <v>9648.01</v>
          </cell>
        </row>
        <row r="369">
          <cell r="C369" t="str">
            <v>HMR</v>
          </cell>
          <cell r="E369" t="str">
            <v xml:space="preserve">4.6 - Serviços Médicos, Odontológico e Farmacêutocos </v>
          </cell>
          <cell r="F369">
            <v>5187619403</v>
          </cell>
          <cell r="G369" t="str">
            <v>ANGELICA BRANQUINHO MARTINS</v>
          </cell>
          <cell r="H369" t="str">
            <v>S</v>
          </cell>
          <cell r="I369" t="str">
            <v>N</v>
          </cell>
          <cell r="K369">
            <v>44044</v>
          </cell>
          <cell r="M369" t="str">
            <v>2611606 - Recife - PE</v>
          </cell>
          <cell r="N369">
            <v>4644.13</v>
          </cell>
        </row>
        <row r="370">
          <cell r="C370" t="str">
            <v>HMR</v>
          </cell>
          <cell r="E370" t="str">
            <v xml:space="preserve">4.6 - Serviços Médicos, Odontológico e Farmacêutocos </v>
          </cell>
          <cell r="F370">
            <v>3206496446</v>
          </cell>
          <cell r="G370" t="str">
            <v>CLAUDIA FERNANDA DA SILVA</v>
          </cell>
          <cell r="H370" t="str">
            <v>S</v>
          </cell>
          <cell r="I370" t="str">
            <v>N</v>
          </cell>
          <cell r="K370">
            <v>44044</v>
          </cell>
          <cell r="M370" t="str">
            <v>2611606 - Recife - PE</v>
          </cell>
          <cell r="N370">
            <v>1951.53</v>
          </cell>
        </row>
        <row r="371">
          <cell r="C371" t="str">
            <v>HMR</v>
          </cell>
          <cell r="E371" t="str">
            <v>5.15 - Serviços Domésticos</v>
          </cell>
          <cell r="F371">
            <v>21035995000104</v>
          </cell>
          <cell r="G371" t="str">
            <v>LAVCLIN LAVANDERIA LTDA - ME</v>
          </cell>
          <cell r="H371" t="str">
            <v>S</v>
          </cell>
          <cell r="I371" t="str">
            <v>S</v>
          </cell>
          <cell r="J371" t="str">
            <v>2533</v>
          </cell>
          <cell r="K371">
            <v>44078</v>
          </cell>
          <cell r="M371" t="str">
            <v>2603454 - Camaragibe - PE</v>
          </cell>
          <cell r="N371">
            <v>55573.7</v>
          </cell>
        </row>
        <row r="372">
          <cell r="C372" t="str">
            <v>HMR</v>
          </cell>
          <cell r="E372" t="str">
            <v>5.10 - Detetização/Tratamento de Resíduos e Afins</v>
          </cell>
          <cell r="F372">
            <v>11863530000180</v>
          </cell>
          <cell r="G372" t="str">
            <v>BRASCON GESTAO AMBIENTAL LTDA</v>
          </cell>
          <cell r="H372" t="str">
            <v>S</v>
          </cell>
          <cell r="I372" t="str">
            <v>S</v>
          </cell>
          <cell r="J372" t="str">
            <v>49445</v>
          </cell>
          <cell r="K372">
            <v>44089</v>
          </cell>
          <cell r="M372" t="str">
            <v>2611309 - Pombos - PE</v>
          </cell>
          <cell r="N372">
            <v>6743.98</v>
          </cell>
        </row>
        <row r="373">
          <cell r="C373" t="str">
            <v>HMR</v>
          </cell>
          <cell r="E373" t="str">
            <v>5.10 - Detetização/Tratamento de Resíduos e Afins</v>
          </cell>
          <cell r="F373">
            <v>11863530000180</v>
          </cell>
          <cell r="G373" t="str">
            <v>BRASCON GESTAO AMBIENTAL LTDA</v>
          </cell>
          <cell r="H373" t="str">
            <v>S</v>
          </cell>
          <cell r="I373" t="str">
            <v>S</v>
          </cell>
          <cell r="J373" t="str">
            <v>49446</v>
          </cell>
          <cell r="K373">
            <v>44089</v>
          </cell>
          <cell r="M373" t="str">
            <v>2611309 - Pombos - PE</v>
          </cell>
          <cell r="N373">
            <v>12995.97</v>
          </cell>
        </row>
        <row r="374">
          <cell r="C374" t="str">
            <v>HMR</v>
          </cell>
          <cell r="E374" t="str">
            <v>5.17 - Manutenção de Software, Certificação Digital e Microfilmagem</v>
          </cell>
          <cell r="F374" t="str">
            <v>03613658000167</v>
          </cell>
          <cell r="G374" t="str">
            <v>SEQUENCE INFORMÁTICA LTDA EPP</v>
          </cell>
          <cell r="H374" t="str">
            <v>S</v>
          </cell>
          <cell r="I374" t="str">
            <v>S</v>
          </cell>
          <cell r="J374" t="str">
            <v>21522</v>
          </cell>
          <cell r="K374">
            <v>44047</v>
          </cell>
          <cell r="M374" t="str">
            <v>2611606 - Recife - PE</v>
          </cell>
          <cell r="N374">
            <v>2829.02</v>
          </cell>
        </row>
        <row r="375">
          <cell r="C375" t="str">
            <v>HMR</v>
          </cell>
          <cell r="E375" t="str">
            <v>5.17 - Manutenção de Software, Certificação Digital e Microfilmagem</v>
          </cell>
          <cell r="F375">
            <v>10224281000110</v>
          </cell>
          <cell r="G375" t="str">
            <v>QUALITEK TECNOLOGIA LTDA-EPP</v>
          </cell>
          <cell r="H375" t="str">
            <v>S</v>
          </cell>
          <cell r="I375" t="str">
            <v>S</v>
          </cell>
          <cell r="J375" t="str">
            <v>5674</v>
          </cell>
          <cell r="K375">
            <v>44076</v>
          </cell>
          <cell r="M375" t="str">
            <v>2406502 - Lagoa Nova - RN</v>
          </cell>
          <cell r="N375">
            <v>1000</v>
          </cell>
        </row>
        <row r="376">
          <cell r="C376" t="str">
            <v>HMR</v>
          </cell>
          <cell r="E376" t="str">
            <v>5.17 - Manutenção de Software, Certificação Digital e Microfilmagem</v>
          </cell>
          <cell r="F376">
            <v>92306257000275</v>
          </cell>
          <cell r="G376" t="str">
            <v>MV INFORMÁTICA NORDESTE LTDA</v>
          </cell>
          <cell r="H376" t="str">
            <v>S</v>
          </cell>
          <cell r="I376" t="str">
            <v>S</v>
          </cell>
          <cell r="J376" t="str">
            <v>14261</v>
          </cell>
          <cell r="K376">
            <v>44047</v>
          </cell>
          <cell r="M376" t="str">
            <v>2611606 - Recife - PE</v>
          </cell>
          <cell r="N376">
            <v>22029.69</v>
          </cell>
        </row>
        <row r="377">
          <cell r="C377" t="str">
            <v>HMR</v>
          </cell>
          <cell r="E377" t="str">
            <v>5.17 - Manutenção de Software, Certificação Digital e Microfilmagem</v>
          </cell>
          <cell r="F377">
            <v>92306257000275</v>
          </cell>
          <cell r="G377" t="str">
            <v>MV INFORMÁTICA NORDESTE LTDA</v>
          </cell>
          <cell r="H377" t="str">
            <v>S</v>
          </cell>
          <cell r="I377" t="str">
            <v>S</v>
          </cell>
          <cell r="J377" t="str">
            <v>14716</v>
          </cell>
          <cell r="K377">
            <v>1008</v>
          </cell>
          <cell r="M377" t="str">
            <v>2611606 - Recife - PE</v>
          </cell>
          <cell r="N377">
            <v>1101.48</v>
          </cell>
        </row>
        <row r="378">
          <cell r="C378" t="str">
            <v>HMR</v>
          </cell>
          <cell r="E378" t="str">
            <v>5.17 - Manutenção de Software, Certificação Digital e Microfilmagem</v>
          </cell>
          <cell r="F378" t="str">
            <v>07560756000134</v>
          </cell>
          <cell r="G378" t="str">
            <v>CARLOS ANDRE DE SOUSA INFORMATICA - ME</v>
          </cell>
          <cell r="H378" t="str">
            <v>S</v>
          </cell>
          <cell r="I378" t="str">
            <v>S</v>
          </cell>
          <cell r="J378" t="str">
            <v>261</v>
          </cell>
          <cell r="K378">
            <v>44060</v>
          </cell>
          <cell r="M378" t="str">
            <v>2602308 - Bonito - PE</v>
          </cell>
          <cell r="N378">
            <v>850</v>
          </cell>
        </row>
        <row r="379">
          <cell r="C379" t="str">
            <v>HMR</v>
          </cell>
          <cell r="E379" t="str">
            <v>5.17 - Manutenção de Software, Certificação Digital e Microfilmagem</v>
          </cell>
          <cell r="F379">
            <v>16783034000130</v>
          </cell>
          <cell r="G379" t="str">
            <v>SINTESE LICENCIAMENTO DE PROGRAMAS</v>
          </cell>
          <cell r="H379" t="str">
            <v>S</v>
          </cell>
          <cell r="I379" t="str">
            <v>S</v>
          </cell>
          <cell r="J379" t="str">
            <v>10957</v>
          </cell>
          <cell r="K379">
            <v>44048</v>
          </cell>
          <cell r="M379" t="str">
            <v>2611606 - Recife - PE</v>
          </cell>
          <cell r="N379">
            <v>2300</v>
          </cell>
        </row>
        <row r="380">
          <cell r="C380" t="str">
            <v>HMR</v>
          </cell>
          <cell r="E380" t="str">
            <v>5.22 - Vigilância Ostensiva / Monitorada</v>
          </cell>
          <cell r="F380">
            <v>11516861000143</v>
          </cell>
          <cell r="G380" t="str">
            <v>AGUIA SERVIÇOS DE VIGILANCIA LTDA</v>
          </cell>
          <cell r="H380" t="str">
            <v>S</v>
          </cell>
          <cell r="I380" t="str">
            <v>S</v>
          </cell>
          <cell r="J380" t="str">
            <v>5227</v>
          </cell>
          <cell r="K380">
            <v>44076</v>
          </cell>
          <cell r="M380" t="str">
            <v>2611606 - Recife - PE</v>
          </cell>
          <cell r="N380">
            <v>99258.92</v>
          </cell>
        </row>
        <row r="381">
          <cell r="C381" t="str">
            <v>HMR</v>
          </cell>
          <cell r="E381" t="str">
            <v>5.99 - Outros Serviços de Terceiros Pessoa Jurídica</v>
          </cell>
          <cell r="F381">
            <v>10228298000145</v>
          </cell>
          <cell r="G381" t="str">
            <v>UNINFECTO SERVIÇOS MEDICOS LTDA - ME</v>
          </cell>
          <cell r="H381" t="str">
            <v>S</v>
          </cell>
          <cell r="I381" t="str">
            <v>S</v>
          </cell>
          <cell r="J381" t="str">
            <v>1636</v>
          </cell>
          <cell r="K381">
            <v>44078</v>
          </cell>
          <cell r="M381" t="str">
            <v>2609600 - Olinda - PE</v>
          </cell>
          <cell r="N381">
            <v>8524.25</v>
          </cell>
        </row>
        <row r="382">
          <cell r="C382" t="str">
            <v>HMR</v>
          </cell>
          <cell r="E382" t="str">
            <v>5.99 - Outros Serviços de Terceiros Pessoa Jurídica</v>
          </cell>
          <cell r="F382">
            <v>69890721000110</v>
          </cell>
          <cell r="G382" t="str">
            <v>L A INFORMATICA LTDA EPP</v>
          </cell>
          <cell r="H382" t="str">
            <v>S</v>
          </cell>
          <cell r="I382" t="str">
            <v>S</v>
          </cell>
          <cell r="J382" t="str">
            <v>1773</v>
          </cell>
          <cell r="K382">
            <v>44076</v>
          </cell>
          <cell r="M382" t="str">
            <v>2611606 - Recife - PE</v>
          </cell>
          <cell r="N382">
            <v>6700</v>
          </cell>
        </row>
        <row r="383">
          <cell r="C383" t="str">
            <v>HMR</v>
          </cell>
          <cell r="E383" t="str">
            <v>5.2 - Serviços Técnicos Profissionais</v>
          </cell>
          <cell r="F383" t="str">
            <v>07572579000106</v>
          </cell>
          <cell r="G383" t="str">
            <v>CARVALHO CHAVES &amp; ALCOFORADO ADVOGADOS ASSOCIADOS</v>
          </cell>
          <cell r="H383" t="str">
            <v>S</v>
          </cell>
          <cell r="I383" t="str">
            <v>S</v>
          </cell>
          <cell r="J383" t="str">
            <v>3037</v>
          </cell>
          <cell r="K383">
            <v>44075</v>
          </cell>
          <cell r="M383" t="str">
            <v>2611606 - Recife - PE</v>
          </cell>
          <cell r="N383">
            <v>11771.64</v>
          </cell>
        </row>
        <row r="384">
          <cell r="C384" t="str">
            <v>HMR</v>
          </cell>
          <cell r="E384" t="str">
            <v>5.10 - Detetização/Tratamento de Resíduos e Afins</v>
          </cell>
          <cell r="F384">
            <v>10858157000106</v>
          </cell>
          <cell r="G384" t="str">
            <v>F. GENES CIA LTDA</v>
          </cell>
          <cell r="H384" t="str">
            <v>S</v>
          </cell>
          <cell r="I384" t="str">
            <v>S</v>
          </cell>
          <cell r="J384" t="str">
            <v>327353</v>
          </cell>
          <cell r="K384">
            <v>44075</v>
          </cell>
          <cell r="M384" t="str">
            <v>2611606 - Recife - PE</v>
          </cell>
          <cell r="N384">
            <v>1270</v>
          </cell>
        </row>
        <row r="385">
          <cell r="C385" t="str">
            <v>HMR</v>
          </cell>
          <cell r="E385" t="str">
            <v>5.23 - Limpeza e Conservação</v>
          </cell>
          <cell r="F385">
            <v>57559387000138</v>
          </cell>
          <cell r="G385" t="str">
            <v>VERZANI &amp; SANDRINI S.A.</v>
          </cell>
          <cell r="H385" t="str">
            <v>S</v>
          </cell>
          <cell r="I385" t="str">
            <v>S</v>
          </cell>
          <cell r="J385" t="str">
            <v>137777</v>
          </cell>
          <cell r="K385">
            <v>44098</v>
          </cell>
          <cell r="M385" t="str">
            <v>3547809 - Santo André - SP</v>
          </cell>
          <cell r="N385">
            <v>257210.5</v>
          </cell>
        </row>
        <row r="386">
          <cell r="C386" t="str">
            <v>HMR</v>
          </cell>
          <cell r="E386" t="str">
            <v>5.99 - Outros Serviços de Terceiros Pessoa Jurídica</v>
          </cell>
          <cell r="F386">
            <v>21930311000120</v>
          </cell>
          <cell r="G386" t="str">
            <v>SYNERGICA COMUNICACAO E GESTAO ORGANIZACIONAL LTDA ME</v>
          </cell>
          <cell r="H386" t="str">
            <v>S</v>
          </cell>
          <cell r="I386" t="str">
            <v>S</v>
          </cell>
          <cell r="J386" t="str">
            <v>261</v>
          </cell>
          <cell r="K386">
            <v>44075</v>
          </cell>
          <cell r="M386" t="str">
            <v>2611606 - Recife - PE</v>
          </cell>
          <cell r="N386">
            <v>5800</v>
          </cell>
        </row>
        <row r="387">
          <cell r="C387" t="str">
            <v>HMR</v>
          </cell>
          <cell r="E387" t="str">
            <v>5.99 - Outros Serviços de Terceiros Pessoa Jurídica</v>
          </cell>
          <cell r="F387">
            <v>12918503000120</v>
          </cell>
          <cell r="G387" t="str">
            <v>TECH YDRO GESTAO &amp; SERVIÇOS DE ENGENHARIA QUIMICA LTDA ME</v>
          </cell>
          <cell r="H387" t="str">
            <v>S</v>
          </cell>
          <cell r="I387" t="str">
            <v>S</v>
          </cell>
          <cell r="J387" t="str">
            <v>340</v>
          </cell>
          <cell r="K387">
            <v>44049</v>
          </cell>
          <cell r="M387" t="str">
            <v>2304285 - Eusébio - CE</v>
          </cell>
          <cell r="N387">
            <v>3000</v>
          </cell>
        </row>
        <row r="388">
          <cell r="C388" t="str">
            <v>HMR</v>
          </cell>
          <cell r="E388" t="str">
            <v>5.99 - Outros Serviços de Terceiros Pessoa Jurídica</v>
          </cell>
          <cell r="F388" t="str">
            <v>01699696000159</v>
          </cell>
          <cell r="G388" t="str">
            <v>QUALIAGUA LABORATORIO E CONSULTORIA LTDA</v>
          </cell>
          <cell r="H388" t="str">
            <v>S</v>
          </cell>
          <cell r="I388" t="str">
            <v>S</v>
          </cell>
          <cell r="J388" t="str">
            <v>50407</v>
          </cell>
          <cell r="K388">
            <v>44069</v>
          </cell>
          <cell r="M388" t="str">
            <v>2611606 - Recife - PE</v>
          </cell>
          <cell r="N388">
            <v>2008.79</v>
          </cell>
        </row>
        <row r="389">
          <cell r="C389" t="str">
            <v>HMR</v>
          </cell>
          <cell r="E389" t="str">
            <v>5.99 - Outros Serviços de Terceiros Pessoa Jurídica</v>
          </cell>
          <cell r="F389">
            <v>11000361000154</v>
          </cell>
          <cell r="G389" t="str">
            <v>INSTITUTO EUVALDO LODI - PE</v>
          </cell>
          <cell r="H389" t="str">
            <v>S</v>
          </cell>
          <cell r="I389" t="str">
            <v>N</v>
          </cell>
          <cell r="J389" t="str">
            <v>CI.008/2020</v>
          </cell>
          <cell r="K389">
            <v>44090</v>
          </cell>
          <cell r="M389" t="str">
            <v>2611606 - Recife - PE</v>
          </cell>
          <cell r="N389">
            <v>240</v>
          </cell>
        </row>
        <row r="390">
          <cell r="C390" t="str">
            <v>HMR</v>
          </cell>
          <cell r="E390" t="str">
            <v>4.1 - Serviços Técnicos Profissionais</v>
          </cell>
          <cell r="F390">
            <v>8658779475</v>
          </cell>
          <cell r="G390" t="str">
            <v>FABIO MARTINS DOS SANTOS</v>
          </cell>
          <cell r="H390" t="str">
            <v>S</v>
          </cell>
          <cell r="I390" t="str">
            <v>N</v>
          </cell>
          <cell r="J390" t="str">
            <v>CI.767/22020</v>
          </cell>
          <cell r="K390">
            <v>44044</v>
          </cell>
          <cell r="M390" t="str">
            <v>2611606 - Recife - PE</v>
          </cell>
          <cell r="N390">
            <v>998</v>
          </cell>
        </row>
        <row r="391">
          <cell r="C391" t="str">
            <v>HMR</v>
          </cell>
          <cell r="E391" t="str">
            <v>4.1 - Serviços Técnicos Profissionais</v>
          </cell>
          <cell r="F391">
            <v>13275162411</v>
          </cell>
          <cell r="G391" t="str">
            <v>FERNANDO PEREIRA ALVES</v>
          </cell>
          <cell r="H391" t="str">
            <v>S</v>
          </cell>
          <cell r="I391" t="str">
            <v>N</v>
          </cell>
          <cell r="J391" t="str">
            <v>CI.767/22020</v>
          </cell>
          <cell r="K391">
            <v>44044</v>
          </cell>
          <cell r="M391" t="str">
            <v>2611606 - Recife - PE</v>
          </cell>
          <cell r="N391">
            <v>665</v>
          </cell>
        </row>
        <row r="392">
          <cell r="C392" t="str">
            <v>HMR</v>
          </cell>
          <cell r="E392" t="str">
            <v>4.1 - Serviços Técnicos Profissionais</v>
          </cell>
          <cell r="F392">
            <v>12308352450</v>
          </cell>
          <cell r="G392" t="str">
            <v>ISRAEL KLEYVISON FERNANDES ANILDO</v>
          </cell>
          <cell r="H392" t="str">
            <v>S</v>
          </cell>
          <cell r="I392" t="str">
            <v>N</v>
          </cell>
          <cell r="J392" t="str">
            <v>CI.767/22020</v>
          </cell>
          <cell r="K392">
            <v>44044</v>
          </cell>
          <cell r="M392" t="str">
            <v>2611606 - Recife - PE</v>
          </cell>
          <cell r="N392">
            <v>665</v>
          </cell>
        </row>
        <row r="393">
          <cell r="C393" t="str">
            <v>HMR</v>
          </cell>
          <cell r="E393" t="str">
            <v>4.1 - Serviços Técnicos Profissionais</v>
          </cell>
          <cell r="F393">
            <v>12076445447</v>
          </cell>
          <cell r="G393" t="str">
            <v>MAIARA MIRELA SILVA DO NASCIMENTO</v>
          </cell>
          <cell r="H393" t="str">
            <v>S</v>
          </cell>
          <cell r="I393" t="str">
            <v>N</v>
          </cell>
          <cell r="J393" t="str">
            <v>CI.767/22020</v>
          </cell>
          <cell r="K393">
            <v>44044</v>
          </cell>
          <cell r="M393" t="str">
            <v>2611606 - Recife - PE</v>
          </cell>
          <cell r="N393">
            <v>998</v>
          </cell>
        </row>
        <row r="394">
          <cell r="C394" t="str">
            <v>HMR</v>
          </cell>
          <cell r="E394" t="str">
            <v>4.1 - Serviços Técnicos Profissionais</v>
          </cell>
          <cell r="F394">
            <v>11376895447</v>
          </cell>
          <cell r="G394" t="str">
            <v>MYLENA LOPES SOBRAL D ASILVA</v>
          </cell>
          <cell r="H394" t="str">
            <v>S</v>
          </cell>
          <cell r="I394" t="str">
            <v>N</v>
          </cell>
          <cell r="J394" t="str">
            <v>CI.767/22020</v>
          </cell>
          <cell r="K394">
            <v>44044</v>
          </cell>
          <cell r="M394" t="str">
            <v>2611606 - Recife - PE</v>
          </cell>
          <cell r="N394">
            <v>998</v>
          </cell>
        </row>
        <row r="395">
          <cell r="C395" t="str">
            <v>HMR</v>
          </cell>
          <cell r="E395" t="str">
            <v>4.7 - Apoio Administrativo, Técnico e Operacional</v>
          </cell>
          <cell r="F395">
            <v>7191612401</v>
          </cell>
          <cell r="G395" t="str">
            <v>ALEJANDRO RAMOS ALMEIDA DE OLIVEIRA</v>
          </cell>
          <cell r="H395" t="str">
            <v>S</v>
          </cell>
          <cell r="I395" t="str">
            <v>N</v>
          </cell>
          <cell r="K395">
            <v>44044</v>
          </cell>
          <cell r="M395" t="str">
            <v>2611606 - Recife - PE</v>
          </cell>
          <cell r="N395">
            <v>5254.88</v>
          </cell>
        </row>
        <row r="396">
          <cell r="C396" t="str">
            <v>HMR</v>
          </cell>
          <cell r="E396" t="str">
            <v>4.7 - Apoio Administrativo, Técnico e Operacional</v>
          </cell>
          <cell r="F396">
            <v>2501836413</v>
          </cell>
          <cell r="G396" t="str">
            <v>MARCONE SILVA GOMES</v>
          </cell>
          <cell r="H396" t="str">
            <v>S</v>
          </cell>
          <cell r="I396" t="str">
            <v>N</v>
          </cell>
          <cell r="K396">
            <v>44044</v>
          </cell>
          <cell r="M396" t="str">
            <v>2611606 - Recife - PE</v>
          </cell>
          <cell r="N396">
            <v>2574.11</v>
          </cell>
        </row>
        <row r="397">
          <cell r="C397" t="str">
            <v>HMR</v>
          </cell>
          <cell r="E397" t="str">
            <v>4.7 - Apoio Administrativo, Técnico e Operacional</v>
          </cell>
          <cell r="F397">
            <v>82961760410</v>
          </cell>
          <cell r="G397" t="str">
            <v>JAQUELINE ANTUNES CAVALCANTE</v>
          </cell>
          <cell r="H397" t="str">
            <v>S</v>
          </cell>
          <cell r="I397" t="str">
            <v>N</v>
          </cell>
          <cell r="K397">
            <v>44044</v>
          </cell>
          <cell r="M397" t="str">
            <v>2611606 - Recife - PE</v>
          </cell>
          <cell r="N397">
            <v>3614.66</v>
          </cell>
        </row>
        <row r="398">
          <cell r="C398" t="str">
            <v>HMR</v>
          </cell>
          <cell r="E398" t="str">
            <v>4.7 - Apoio Administrativo, Técnico e Operacional</v>
          </cell>
          <cell r="F398">
            <v>61721093400</v>
          </cell>
          <cell r="G398" t="str">
            <v>EDILSON FERNANDES DE OLIVEIRA</v>
          </cell>
          <cell r="H398" t="str">
            <v>S</v>
          </cell>
          <cell r="I398" t="str">
            <v>N</v>
          </cell>
          <cell r="K398">
            <v>44044</v>
          </cell>
          <cell r="M398" t="str">
            <v>2611606 - Recife - PE</v>
          </cell>
          <cell r="N398">
            <v>3756.75</v>
          </cell>
        </row>
        <row r="399">
          <cell r="C399" t="str">
            <v>HMR</v>
          </cell>
          <cell r="E399" t="str">
            <v>4.7 - Apoio Administrativo, Técnico e Operacional</v>
          </cell>
          <cell r="F399">
            <v>4166822438</v>
          </cell>
          <cell r="G399" t="str">
            <v>LUIZ HENRIQUE SANTOS BATAHA</v>
          </cell>
          <cell r="H399" t="str">
            <v>S</v>
          </cell>
          <cell r="I399" t="str">
            <v>N</v>
          </cell>
          <cell r="K399">
            <v>44044</v>
          </cell>
          <cell r="M399" t="str">
            <v>2611606 - Recife - PE</v>
          </cell>
          <cell r="N399">
            <v>3147.19</v>
          </cell>
        </row>
        <row r="400">
          <cell r="C400" t="str">
            <v>HMR</v>
          </cell>
          <cell r="E400" t="str">
            <v>4.7 - Apoio Administrativo, Técnico e Operacional</v>
          </cell>
          <cell r="F400">
            <v>3957468418</v>
          </cell>
          <cell r="G400" t="str">
            <v>ROBSON PEREIRA DA SILVA</v>
          </cell>
          <cell r="H400" t="str">
            <v>S</v>
          </cell>
          <cell r="I400" t="str">
            <v>N</v>
          </cell>
          <cell r="K400" t="str">
            <v>01/082020</v>
          </cell>
          <cell r="M400" t="str">
            <v>2611606 - Recife - PE</v>
          </cell>
          <cell r="N400">
            <v>2311.33</v>
          </cell>
        </row>
        <row r="401">
          <cell r="C401" t="str">
            <v>HMR</v>
          </cell>
          <cell r="E401" t="str">
            <v>4.7 - Apoio Administrativo, Técnico e Operacional</v>
          </cell>
          <cell r="F401">
            <v>5002690416</v>
          </cell>
          <cell r="G401" t="str">
            <v>ROMULO KELTON DONATO DE ANDRADE</v>
          </cell>
          <cell r="H401" t="str">
            <v>S</v>
          </cell>
          <cell r="I401" t="str">
            <v>N</v>
          </cell>
          <cell r="K401" t="str">
            <v>01/082020</v>
          </cell>
          <cell r="M401" t="str">
            <v>2611606 - Recife - PE</v>
          </cell>
          <cell r="N401">
            <v>2259.5700000000002</v>
          </cell>
        </row>
        <row r="402">
          <cell r="C402" t="str">
            <v>HMR</v>
          </cell>
          <cell r="E402" t="str">
            <v>4.7 - Apoio Administrativo, Técnico e Operacional</v>
          </cell>
          <cell r="F402">
            <v>9774451430</v>
          </cell>
          <cell r="G402" t="str">
            <v>RUAN FRANKLIN ROSA SANTOS</v>
          </cell>
          <cell r="H402" t="str">
            <v>S</v>
          </cell>
          <cell r="I402" t="str">
            <v>N</v>
          </cell>
          <cell r="K402" t="str">
            <v>01/082020</v>
          </cell>
          <cell r="M402" t="str">
            <v>2611606 - Recife - PE</v>
          </cell>
          <cell r="N402">
            <v>1288.8399999999999</v>
          </cell>
        </row>
        <row r="403">
          <cell r="C403" t="str">
            <v>HMR</v>
          </cell>
          <cell r="E403" t="str">
            <v>4.7 - Apoio Administrativo, Técnico e Operacional</v>
          </cell>
          <cell r="F403">
            <v>11372937480</v>
          </cell>
          <cell r="G403" t="str">
            <v>TIAGO GOMES JACINTO DA SILVA</v>
          </cell>
          <cell r="H403" t="str">
            <v>S</v>
          </cell>
          <cell r="I403" t="str">
            <v>N</v>
          </cell>
          <cell r="K403">
            <v>44044</v>
          </cell>
          <cell r="M403" t="str">
            <v>2611606 - Recife - PE</v>
          </cell>
          <cell r="N403">
            <v>2309.8000000000002</v>
          </cell>
        </row>
        <row r="404">
          <cell r="C404" t="str">
            <v>HMR</v>
          </cell>
          <cell r="E404" t="str">
            <v>4.7 - Apoio Administrativo, Técnico e Operacional</v>
          </cell>
          <cell r="F404">
            <v>49226231400</v>
          </cell>
          <cell r="G404" t="str">
            <v>SANDRA SILVA DOS SANTOS</v>
          </cell>
          <cell r="H404" t="str">
            <v>S</v>
          </cell>
          <cell r="I404" t="str">
            <v>N</v>
          </cell>
          <cell r="K404">
            <v>44044</v>
          </cell>
          <cell r="M404" t="str">
            <v>2611606 - Recife - PE</v>
          </cell>
          <cell r="N404">
            <v>1796.01</v>
          </cell>
        </row>
        <row r="405">
          <cell r="C405" t="str">
            <v>HMR</v>
          </cell>
          <cell r="E405" t="str">
            <v>4.7 - Apoio Administrativo, Técnico e Operacional</v>
          </cell>
          <cell r="F405">
            <v>5187166433</v>
          </cell>
          <cell r="G405" t="str">
            <v>FABIANA MARIA DA SILVA</v>
          </cell>
          <cell r="H405" t="str">
            <v>S</v>
          </cell>
          <cell r="I405" t="str">
            <v>N</v>
          </cell>
          <cell r="K405">
            <v>44044</v>
          </cell>
          <cell r="M405" t="str">
            <v>2611606 - Recife - PE</v>
          </cell>
          <cell r="N405">
            <v>1850</v>
          </cell>
        </row>
        <row r="406">
          <cell r="C406" t="str">
            <v>HMR</v>
          </cell>
          <cell r="E406" t="str">
            <v>5.5 - Reparo e Manutenção de Máquinas e Equipamentos</v>
          </cell>
          <cell r="F406">
            <v>58295213000178</v>
          </cell>
          <cell r="G406" t="str">
            <v>PHILIPS MEDICAL SYSTEMS LTDA</v>
          </cell>
          <cell r="H406" t="str">
            <v>S</v>
          </cell>
          <cell r="I406" t="str">
            <v>S</v>
          </cell>
          <cell r="J406" t="str">
            <v>126481</v>
          </cell>
          <cell r="K406">
            <v>44078</v>
          </cell>
          <cell r="M406" t="str">
            <v>3505708 - Barueri - SP</v>
          </cell>
          <cell r="N406">
            <v>63982.82</v>
          </cell>
        </row>
        <row r="407">
          <cell r="C407" t="str">
            <v>HMR</v>
          </cell>
          <cell r="E407" t="str">
            <v>5.5 - Reparo e Manutenção de Máquinas e Equipamentos</v>
          </cell>
          <cell r="F407">
            <v>14951481000125</v>
          </cell>
          <cell r="G407" t="str">
            <v>BM COM SERV  E DE EQUIP MEDICOS HOSPITALARES LTDA</v>
          </cell>
          <cell r="H407" t="str">
            <v>S</v>
          </cell>
          <cell r="I407" t="str">
            <v>S</v>
          </cell>
          <cell r="J407" t="str">
            <v>51</v>
          </cell>
          <cell r="K407">
            <v>44075</v>
          </cell>
          <cell r="M407" t="str">
            <v>2611606 - Recife - PE</v>
          </cell>
          <cell r="N407">
            <v>8100</v>
          </cell>
        </row>
        <row r="408">
          <cell r="C408" t="str">
            <v>HMR</v>
          </cell>
          <cell r="E408" t="str">
            <v>5.5 - Reparo e Manutenção de Máquinas e Equipamentos</v>
          </cell>
          <cell r="F408">
            <v>10779833000156</v>
          </cell>
          <cell r="G408" t="str">
            <v>MEDICAL MERCANTIL DE APARELHAGEM MEDICA LT</v>
          </cell>
          <cell r="H408" t="str">
            <v>S</v>
          </cell>
          <cell r="I408" t="str">
            <v>S</v>
          </cell>
          <cell r="J408" t="str">
            <v>11844</v>
          </cell>
          <cell r="K408">
            <v>44070</v>
          </cell>
          <cell r="M408" t="str">
            <v>2611606 - Recife - PE</v>
          </cell>
          <cell r="N408">
            <v>3950</v>
          </cell>
        </row>
        <row r="409">
          <cell r="C409" t="str">
            <v>HMR</v>
          </cell>
          <cell r="E409" t="str">
            <v>5.5 - Reparo e Manutenção de Máquinas e Equipamentos</v>
          </cell>
          <cell r="F409">
            <v>3220439000118</v>
          </cell>
          <cell r="G409" t="str">
            <v>S.S. COMERCIAL LTDA</v>
          </cell>
          <cell r="H409" t="str">
            <v>S</v>
          </cell>
          <cell r="I409" t="str">
            <v>S</v>
          </cell>
          <cell r="J409" t="str">
            <v>5269</v>
          </cell>
          <cell r="K409">
            <v>44048</v>
          </cell>
          <cell r="M409" t="str">
            <v>2611606 - Recife - PE</v>
          </cell>
          <cell r="N409">
            <v>180</v>
          </cell>
        </row>
        <row r="410">
          <cell r="C410" t="str">
            <v>HMR</v>
          </cell>
          <cell r="E410" t="str">
            <v>5.5 - Reparo e Manutenção de Máquinas e Equipamentos</v>
          </cell>
          <cell r="F410">
            <v>3220439000118</v>
          </cell>
          <cell r="G410" t="str">
            <v>S.S. COMERCIAL LTDA</v>
          </cell>
          <cell r="H410" t="str">
            <v>S</v>
          </cell>
          <cell r="I410" t="str">
            <v>S</v>
          </cell>
          <cell r="J410" t="str">
            <v>5268</v>
          </cell>
          <cell r="K410">
            <v>44048</v>
          </cell>
          <cell r="M410" t="str">
            <v>2611606 - Recife - PE</v>
          </cell>
          <cell r="N410">
            <v>180</v>
          </cell>
        </row>
        <row r="411">
          <cell r="C411" t="str">
            <v>HMR</v>
          </cell>
          <cell r="E411" t="str">
            <v>5.5 - Reparo e Manutenção de Máquinas e Equipamentos</v>
          </cell>
          <cell r="F411">
            <v>3220439000118</v>
          </cell>
          <cell r="G411" t="str">
            <v>S.S. COMERCIAL LTDA</v>
          </cell>
          <cell r="H411" t="str">
            <v>S</v>
          </cell>
          <cell r="I411" t="str">
            <v>S</v>
          </cell>
          <cell r="J411" t="str">
            <v>5303</v>
          </cell>
          <cell r="K411">
            <v>44057</v>
          </cell>
          <cell r="M411" t="str">
            <v>2611606 - Recife - PE</v>
          </cell>
          <cell r="N411">
            <v>230</v>
          </cell>
        </row>
        <row r="412">
          <cell r="C412" t="str">
            <v>HMR</v>
          </cell>
          <cell r="E412" t="str">
            <v>5.5 - Reparo e Manutenção de Máquinas e Equipamentos</v>
          </cell>
          <cell r="F412">
            <v>3220439000118</v>
          </cell>
          <cell r="G412" t="str">
            <v>S.S. COMERCIAL LTDA</v>
          </cell>
          <cell r="H412" t="str">
            <v>S</v>
          </cell>
          <cell r="I412" t="str">
            <v>S</v>
          </cell>
          <cell r="J412" t="str">
            <v>5304</v>
          </cell>
          <cell r="K412">
            <v>44057</v>
          </cell>
          <cell r="M412" t="str">
            <v>2611606 - Recife - PE</v>
          </cell>
          <cell r="N412">
            <v>270</v>
          </cell>
        </row>
        <row r="413">
          <cell r="C413" t="str">
            <v>HMR</v>
          </cell>
          <cell r="E413" t="str">
            <v>5.5 - Reparo e Manutenção de Máquinas e Equipamentos</v>
          </cell>
          <cell r="F413">
            <v>3220439000118</v>
          </cell>
          <cell r="G413" t="str">
            <v>S.S. COMERCIAL LTDA</v>
          </cell>
          <cell r="H413" t="str">
            <v>S</v>
          </cell>
          <cell r="I413" t="str">
            <v>S</v>
          </cell>
          <cell r="J413" t="str">
            <v>5270</v>
          </cell>
          <cell r="K413">
            <v>44048</v>
          </cell>
          <cell r="M413" t="str">
            <v>2611606 - Recife - PE</v>
          </cell>
          <cell r="N413">
            <v>240</v>
          </cell>
        </row>
        <row r="414">
          <cell r="C414" t="str">
            <v>HMR</v>
          </cell>
          <cell r="E414" t="str">
            <v>5.5 - Reparo e Manutenção de Máquinas e Equipamentos</v>
          </cell>
          <cell r="F414" t="str">
            <v>08980641000161</v>
          </cell>
          <cell r="G414" t="str">
            <v>MAPROS LTDA</v>
          </cell>
          <cell r="H414" t="str">
            <v>S</v>
          </cell>
          <cell r="I414" t="str">
            <v>S</v>
          </cell>
          <cell r="J414" t="str">
            <v>17294</v>
          </cell>
          <cell r="K414">
            <v>44048</v>
          </cell>
          <cell r="M414" t="str">
            <v>2611606 - Recife - PE</v>
          </cell>
          <cell r="N414">
            <v>2521.92</v>
          </cell>
        </row>
        <row r="415">
          <cell r="C415" t="str">
            <v>HMR</v>
          </cell>
          <cell r="E415" t="str">
            <v>5.5 - Reparo e Manutenção de Máquinas e Equipamentos</v>
          </cell>
          <cell r="F415" t="str">
            <v>03480539000183</v>
          </cell>
          <cell r="G415" t="str">
            <v>SL ENGENHARIA HOSPITALAR LTDA</v>
          </cell>
          <cell r="H415" t="str">
            <v>S</v>
          </cell>
          <cell r="I415" t="str">
            <v>S</v>
          </cell>
          <cell r="J415" t="str">
            <v>5121</v>
          </cell>
          <cell r="K415">
            <v>44076</v>
          </cell>
          <cell r="M415" t="str">
            <v>2607901 - Jaboatão dos Guararapes - PE</v>
          </cell>
          <cell r="N415">
            <v>13056</v>
          </cell>
        </row>
        <row r="416">
          <cell r="C416" t="str">
            <v>HMR</v>
          </cell>
          <cell r="E416" t="str">
            <v>5.5 - Reparo e Manutenção de Máquinas e Equipamentos</v>
          </cell>
          <cell r="F416">
            <v>21854632000192</v>
          </cell>
          <cell r="G416" t="str">
            <v>G M DANTAS ELEVAÇÃO E GERAÇÃO ME</v>
          </cell>
          <cell r="H416" t="str">
            <v>S</v>
          </cell>
          <cell r="I416" t="str">
            <v>S</v>
          </cell>
          <cell r="J416" t="str">
            <v>370</v>
          </cell>
          <cell r="K416">
            <v>44060</v>
          </cell>
          <cell r="M416" t="str">
            <v>2611606 - Recife - PE</v>
          </cell>
          <cell r="N416">
            <v>2100</v>
          </cell>
        </row>
        <row r="417">
          <cell r="C417" t="str">
            <v>HMR</v>
          </cell>
          <cell r="E417" t="str">
            <v>5.5 - Reparo e Manutenção de Máquinas e Equipamentos</v>
          </cell>
          <cell r="F417">
            <v>29615779000131</v>
          </cell>
          <cell r="G417" t="str">
            <v>ADRIANO RODRIGUES DA SILVA REFRIGERAÇÃO</v>
          </cell>
          <cell r="H417" t="str">
            <v>S</v>
          </cell>
          <cell r="I417" t="str">
            <v>S</v>
          </cell>
          <cell r="J417" t="str">
            <v>248</v>
          </cell>
          <cell r="K417">
            <v>44074</v>
          </cell>
          <cell r="M417" t="str">
            <v>2611606 - Recife - PE</v>
          </cell>
          <cell r="N417">
            <v>6000</v>
          </cell>
        </row>
        <row r="418">
          <cell r="C418" t="str">
            <v>HMR</v>
          </cell>
          <cell r="E418" t="str">
            <v>5.5 - Reparo e Manutenção de Máquinas e Equipamentos</v>
          </cell>
          <cell r="F418">
            <v>20153710000169</v>
          </cell>
          <cell r="G418" t="str">
            <v>TS ENGENHARIA ELETRICA LTDA EPP</v>
          </cell>
          <cell r="H418" t="str">
            <v>S</v>
          </cell>
          <cell r="I418" t="str">
            <v>S</v>
          </cell>
          <cell r="J418" t="str">
            <v>1694</v>
          </cell>
          <cell r="K418">
            <v>44075</v>
          </cell>
          <cell r="M418" t="str">
            <v>2610707 - Paulista - PE</v>
          </cell>
          <cell r="N418">
            <v>1950</v>
          </cell>
        </row>
        <row r="419">
          <cell r="C419" t="str">
            <v>HMR</v>
          </cell>
          <cell r="E419" t="str">
            <v>5.5 - Reparo e Manutenção de Máquinas e Equipamentos</v>
          </cell>
          <cell r="F419">
            <v>24380578002041</v>
          </cell>
          <cell r="G419" t="str">
            <v>WHITE MARTINS GASES INDUSTRIAIS NE LTDA</v>
          </cell>
          <cell r="H419" t="str">
            <v>S</v>
          </cell>
          <cell r="I419" t="str">
            <v>S</v>
          </cell>
          <cell r="J419" t="str">
            <v>9707</v>
          </cell>
          <cell r="K419">
            <v>44053</v>
          </cell>
          <cell r="M419" t="str">
            <v>2607901 - Jaboatão dos Guararapes - PE</v>
          </cell>
          <cell r="N419">
            <v>1450.78</v>
          </cell>
        </row>
        <row r="420">
          <cell r="C420" t="str">
            <v>HMR</v>
          </cell>
          <cell r="E420" t="str">
            <v>5.5 - Reparo e Manutenção de Máquinas e Equipamentos</v>
          </cell>
          <cell r="F420">
            <v>11229463000146</v>
          </cell>
          <cell r="G420" t="str">
            <v>MANOEL VALDEMAR DA SILVA</v>
          </cell>
          <cell r="H420" t="str">
            <v>S</v>
          </cell>
          <cell r="I420" t="str">
            <v>S</v>
          </cell>
          <cell r="J420" t="str">
            <v>2108</v>
          </cell>
          <cell r="K420">
            <v>44071</v>
          </cell>
          <cell r="M420" t="str">
            <v>2611606 - Recife - PE</v>
          </cell>
          <cell r="N420">
            <v>224</v>
          </cell>
        </row>
        <row r="421">
          <cell r="C421" t="str">
            <v>HMR</v>
          </cell>
          <cell r="E421" t="str">
            <v>5.5 - Reparo e Manutenção de Máquinas e Equipamentos</v>
          </cell>
          <cell r="F421">
            <v>11594052000150</v>
          </cell>
          <cell r="G421" t="str">
            <v>MARCELO JOSÉ DA COSTA MELO</v>
          </cell>
          <cell r="H421" t="str">
            <v>S</v>
          </cell>
          <cell r="I421" t="str">
            <v>S</v>
          </cell>
          <cell r="J421" t="str">
            <v>796</v>
          </cell>
          <cell r="K421">
            <v>44062</v>
          </cell>
          <cell r="M421" t="str">
            <v>2604106 - Caruaru - PE</v>
          </cell>
          <cell r="N421">
            <v>180</v>
          </cell>
        </row>
        <row r="422">
          <cell r="C422" t="str">
            <v>HMR</v>
          </cell>
          <cell r="E422" t="str">
            <v>5.5 - Reparo e Manutenção de Máquinas e Equipamentos</v>
          </cell>
          <cell r="F422">
            <v>11594052000150</v>
          </cell>
          <cell r="G422" t="str">
            <v>MARCELO JOSÉ DA COSTA MELO</v>
          </cell>
          <cell r="H422" t="str">
            <v>S</v>
          </cell>
          <cell r="I422" t="str">
            <v>S</v>
          </cell>
          <cell r="J422" t="str">
            <v>792</v>
          </cell>
          <cell r="K422">
            <v>44054</v>
          </cell>
          <cell r="M422" t="str">
            <v>2604106 - Caruaru - PE</v>
          </cell>
          <cell r="N422">
            <v>240</v>
          </cell>
        </row>
        <row r="423">
          <cell r="C423" t="str">
            <v>HMR</v>
          </cell>
          <cell r="E423" t="str">
            <v>5.5 - Reparo e Manutenção de Máquinas e Equipamentos</v>
          </cell>
          <cell r="F423">
            <v>11594052000150</v>
          </cell>
          <cell r="G423" t="str">
            <v>MARCELO JOSÉ DA COSTA MELO</v>
          </cell>
          <cell r="H423" t="str">
            <v>S</v>
          </cell>
          <cell r="I423" t="str">
            <v>S</v>
          </cell>
          <cell r="J423" t="str">
            <v>791</v>
          </cell>
          <cell r="K423">
            <v>44054</v>
          </cell>
          <cell r="M423" t="str">
            <v>2604106 - Caruaru - PE</v>
          </cell>
          <cell r="N423">
            <v>340</v>
          </cell>
        </row>
        <row r="424">
          <cell r="C424" t="str">
            <v>HMR</v>
          </cell>
          <cell r="E424" t="str">
            <v>5.5 - Reparo e Manutenção de Máquinas e Equipamentos</v>
          </cell>
          <cell r="F424">
            <v>21125685000172</v>
          </cell>
          <cell r="G424" t="str">
            <v>MARIA IVANEIDE FERREIRA ME</v>
          </cell>
          <cell r="H424" t="str">
            <v>S</v>
          </cell>
          <cell r="I424" t="str">
            <v>S</v>
          </cell>
          <cell r="J424" t="str">
            <v>1159</v>
          </cell>
          <cell r="K424">
            <v>44089</v>
          </cell>
          <cell r="M424" t="str">
            <v>2611606 - Recife - PE</v>
          </cell>
          <cell r="N424">
            <v>190</v>
          </cell>
        </row>
        <row r="425">
          <cell r="C425" t="str">
            <v>HMR</v>
          </cell>
          <cell r="E425" t="str">
            <v>5.5 - Reparo e Manutenção de Máquinas e Equipamentos</v>
          </cell>
          <cell r="F425">
            <v>11674470000157</v>
          </cell>
          <cell r="G425" t="str">
            <v>EDENIR MARIA DE OLIVEIRA ME</v>
          </cell>
          <cell r="H425" t="str">
            <v>S</v>
          </cell>
          <cell r="I425" t="str">
            <v>S</v>
          </cell>
          <cell r="J425" t="str">
            <v>3589</v>
          </cell>
          <cell r="K425">
            <v>44048</v>
          </cell>
          <cell r="M425" t="str">
            <v>2611606 - Recife - PE</v>
          </cell>
          <cell r="N425">
            <v>340</v>
          </cell>
        </row>
        <row r="426">
          <cell r="C426" t="str">
            <v>HMR</v>
          </cell>
          <cell r="E426" t="str">
            <v>5.5 - Reparo e Manutenção de Máquinas e Equipamentos</v>
          </cell>
          <cell r="F426">
            <v>30113373000130</v>
          </cell>
          <cell r="G426" t="str">
            <v>VALDENIR DE PAULA SOUZA E SILVA</v>
          </cell>
          <cell r="H426" t="str">
            <v>S</v>
          </cell>
          <cell r="I426" t="str">
            <v>S</v>
          </cell>
          <cell r="J426" t="str">
            <v>45</v>
          </cell>
          <cell r="K426">
            <v>44055</v>
          </cell>
          <cell r="M426" t="str">
            <v>2611606 - Recife - PE</v>
          </cell>
          <cell r="N426">
            <v>4740</v>
          </cell>
        </row>
        <row r="427">
          <cell r="C427" t="str">
            <v>HMR</v>
          </cell>
          <cell r="E427" t="str">
            <v>5.16 - Serviços Médico-Hospitalares, Odotonlógia e Laboratoriais</v>
          </cell>
          <cell r="F427">
            <v>27570981000169</v>
          </cell>
          <cell r="G427" t="str">
            <v>NFAR SERVIÇOS MEDICOS LTDA</v>
          </cell>
          <cell r="H427" t="str">
            <v>S</v>
          </cell>
          <cell r="I427" t="str">
            <v>S</v>
          </cell>
          <cell r="J427" t="str">
            <v>153</v>
          </cell>
          <cell r="K427">
            <v>44022</v>
          </cell>
          <cell r="M427" t="str">
            <v>2406502 - Lagoa Nova - RN</v>
          </cell>
          <cell r="N427">
            <v>182.81</v>
          </cell>
        </row>
        <row r="428">
          <cell r="C428" t="str">
            <v>HMR</v>
          </cell>
          <cell r="E428" t="str">
            <v>5.99 - Outros Serviços de Terceiros Pessoa Jurídica</v>
          </cell>
          <cell r="F428">
            <v>11532702000213</v>
          </cell>
          <cell r="G428" t="str">
            <v>P C DE MOURA VIDROS ME</v>
          </cell>
          <cell r="H428" t="str">
            <v>S</v>
          </cell>
          <cell r="I428" t="str">
            <v>S</v>
          </cell>
          <cell r="J428" t="str">
            <v>525</v>
          </cell>
          <cell r="K428">
            <v>43969</v>
          </cell>
          <cell r="M428" t="str">
            <v>2611606 - Recife - PE</v>
          </cell>
          <cell r="N428">
            <v>689</v>
          </cell>
        </row>
        <row r="429">
          <cell r="C429" t="str">
            <v>HMR</v>
          </cell>
          <cell r="E429" t="str">
            <v>5.17 - Manutenção de Software, Certificação Digital e Microfilmagem</v>
          </cell>
          <cell r="F429">
            <v>61099008000141</v>
          </cell>
          <cell r="G429" t="str">
            <v>TAGUS TEC SERVIÇOS TECNOLOGICOS LTDA</v>
          </cell>
          <cell r="H429" t="str">
            <v>S</v>
          </cell>
          <cell r="I429" t="str">
            <v>S</v>
          </cell>
          <cell r="J429" t="str">
            <v>674505</v>
          </cell>
          <cell r="K429">
            <v>44019</v>
          </cell>
          <cell r="M429" t="str">
            <v>2611606 - Recife - PE</v>
          </cell>
          <cell r="N429">
            <v>118.98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420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 t="str">
        <f>IFERROR(VLOOKUP(B2,'[1]DADOS (OCULTAR)'!$P$3:$R$56,3,0),"")</f>
        <v>10.894.988/0004-86</v>
      </c>
      <c r="B2" s="4" t="str">
        <f>'[1]TCE - ANEXO IV - Preencher'!C11</f>
        <v>HMR</v>
      </c>
      <c r="C2" s="4" t="str">
        <f>'[1]TCE - ANEXO IV - Preencher'!E11</f>
        <v>1.99 - Outras Despesas com Pessoal</v>
      </c>
      <c r="D2" s="3" t="str">
        <f>'[1]TCE - ANEXO IV - Preencher'!F11</f>
        <v>09759606000180</v>
      </c>
      <c r="E2" s="5" t="str">
        <f>'[1]TCE - ANEXO IV - Preencher'!G11</f>
        <v>SIND DAS EMP DE TRANSPORT DE PASSAG DO EST DE PE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CI.473/2020</v>
      </c>
      <c r="I2" s="6">
        <f>IF('[1]TCE - ANEXO IV - Preencher'!K11="","",'[1]TCE - ANEXO IV - Preencher'!K11)</f>
        <v>44035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95661.25</v>
      </c>
    </row>
    <row r="3" spans="1:12" s="8" customFormat="1" ht="19.5" customHeight="1" x14ac:dyDescent="0.2">
      <c r="A3" s="3" t="str">
        <f>IFERROR(VLOOKUP(B3,'[1]DADOS (OCULTAR)'!$P$3:$R$56,3,0),"")</f>
        <v>10.894.988/0004-86</v>
      </c>
      <c r="B3" s="4" t="str">
        <f>'[1]TCE - ANEXO IV - Preencher'!C12</f>
        <v>HMR</v>
      </c>
      <c r="C3" s="4" t="str">
        <f>'[1]TCE - ANEXO IV - Preencher'!E12</f>
        <v>1.99 - Outras Despesas com Pessoal</v>
      </c>
      <c r="D3" s="3" t="str">
        <f>'[1]TCE - ANEXO IV - Preencher'!F12</f>
        <v>09759606000180</v>
      </c>
      <c r="E3" s="5" t="str">
        <f>'[1]TCE - ANEXO IV - Preencher'!G12</f>
        <v>SIND DAS EMP DE TRANSPORT DE PASSAG DO EST DE PE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CI.469/2020</v>
      </c>
      <c r="I3" s="6">
        <f>IF('[1]TCE - ANEXO IV - Preencher'!K12="","",'[1]TCE - ANEXO IV - Preencher'!K12)</f>
        <v>44048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1019</v>
      </c>
    </row>
    <row r="4" spans="1:12" s="8" customFormat="1" ht="19.5" customHeight="1" x14ac:dyDescent="0.2">
      <c r="A4" s="3" t="str">
        <f>IFERROR(VLOOKUP(B4,'[1]DADOS (OCULTAR)'!$P$3:$R$56,3,0),"")</f>
        <v>10.894.988/0004-86</v>
      </c>
      <c r="B4" s="4" t="str">
        <f>'[1]TCE - ANEXO IV - Preencher'!C13</f>
        <v>HMR</v>
      </c>
      <c r="C4" s="4" t="str">
        <f>'[1]TCE - ANEXO IV - Preencher'!E13</f>
        <v>1.99 - Outras Despesas com Pessoal</v>
      </c>
      <c r="D4" s="3" t="str">
        <f>'[1]TCE - ANEXO IV - Preencher'!F13</f>
        <v>09759606000180</v>
      </c>
      <c r="E4" s="5" t="str">
        <f>'[1]TCE - ANEXO IV - Preencher'!G13</f>
        <v>SIND DAS EMP DE TRANSPORT DE PASSAG DO EST DE PE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CI.640/2020</v>
      </c>
      <c r="I4" s="6">
        <f>IF('[1]TCE - ANEXO IV - Preencher'!K13="","",'[1]TCE - ANEXO IV - Preencher'!K13)</f>
        <v>44054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920.6</v>
      </c>
    </row>
    <row r="5" spans="1:12" s="8" customFormat="1" ht="19.5" customHeight="1" x14ac:dyDescent="0.2">
      <c r="A5" s="3" t="str">
        <f>IFERROR(VLOOKUP(B5,'[1]DADOS (OCULTAR)'!$P$3:$R$56,3,0),"")</f>
        <v>10.894.988/0004-86</v>
      </c>
      <c r="B5" s="4" t="str">
        <f>'[1]TCE - ANEXO IV - Preencher'!C14</f>
        <v>HMR</v>
      </c>
      <c r="C5" s="4" t="str">
        <f>'[1]TCE - ANEXO IV - Preencher'!E14</f>
        <v>1.99 - Outras Despesas com Pessoal</v>
      </c>
      <c r="D5" s="3" t="str">
        <f>'[1]TCE - ANEXO IV - Preencher'!F14</f>
        <v>09759606000180</v>
      </c>
      <c r="E5" s="5" t="str">
        <f>'[1]TCE - ANEXO IV - Preencher'!G14</f>
        <v>SIND DAS EMP DE TRANSPORT DE PASSAG DO EST DE PE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CI.641/2020</v>
      </c>
      <c r="I5" s="6">
        <f>IF('[1]TCE - ANEXO IV - Preencher'!K14="","",'[1]TCE - ANEXO IV - Preencher'!K14)</f>
        <v>44057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371.2</v>
      </c>
    </row>
    <row r="6" spans="1:12" s="8" customFormat="1" ht="19.5" customHeight="1" x14ac:dyDescent="0.2">
      <c r="A6" s="3" t="str">
        <f>IFERROR(VLOOKUP(B6,'[1]DADOS (OCULTAR)'!$P$3:$R$56,3,0),"")</f>
        <v>10.894.988/0004-86</v>
      </c>
      <c r="B6" s="4" t="str">
        <f>'[1]TCE - ANEXO IV - Preencher'!C15</f>
        <v>HMR</v>
      </c>
      <c r="C6" s="4" t="str">
        <f>'[1]TCE - ANEXO IV - Preencher'!E15</f>
        <v>1.99 - Outras Despesas com Pessoal</v>
      </c>
      <c r="D6" s="3" t="str">
        <f>'[1]TCE - ANEXO IV - Preencher'!F15</f>
        <v>09759606000180</v>
      </c>
      <c r="E6" s="5" t="str">
        <f>'[1]TCE - ANEXO IV - Preencher'!G15</f>
        <v>SIND DAS EMP DE TRANSPORT DE PASSAG DO EST DE PE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CI.467/2020</v>
      </c>
      <c r="I6" s="6">
        <f>IF('[1]TCE - ANEXO IV - Preencher'!K15="","",'[1]TCE - ANEXO IV - Preencher'!K15)</f>
        <v>44036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395.8</v>
      </c>
    </row>
    <row r="7" spans="1:12" s="8" customFormat="1" ht="19.5" customHeight="1" x14ac:dyDescent="0.2">
      <c r="A7" s="3" t="str">
        <f>IFERROR(VLOOKUP(B7,'[1]DADOS (OCULTAR)'!$P$3:$R$56,3,0),"")</f>
        <v>10.894.988/0004-86</v>
      </c>
      <c r="B7" s="4" t="str">
        <f>'[1]TCE - ANEXO IV - Preencher'!C16</f>
        <v>HMR</v>
      </c>
      <c r="C7" s="4" t="str">
        <f>'[1]TCE - ANEXO IV - Preencher'!E16</f>
        <v>1.99 - Outras Despesas com Pessoal</v>
      </c>
      <c r="D7" s="3" t="str">
        <f>'[1]TCE - ANEXO IV - Preencher'!F16</f>
        <v>09759606000180</v>
      </c>
      <c r="E7" s="5" t="str">
        <f>'[1]TCE - ANEXO IV - Preencher'!G16</f>
        <v>SIND DAS EMP DE TRANSPORT DE PASSAG DO EST DE PE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CI.468/2020</v>
      </c>
      <c r="I7" s="6">
        <f>IF('[1]TCE - ANEXO IV - Preencher'!K16="","",'[1]TCE - ANEXO IV - Preencher'!K16)</f>
        <v>44041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625.4</v>
      </c>
    </row>
    <row r="8" spans="1:12" s="8" customFormat="1" ht="19.5" customHeight="1" x14ac:dyDescent="0.2">
      <c r="A8" s="3" t="str">
        <f>IFERROR(VLOOKUP(B8,'[1]DADOS (OCULTAR)'!$P$3:$R$56,3,0),"")</f>
        <v>10.894.988/0004-86</v>
      </c>
      <c r="B8" s="4" t="str">
        <f>'[1]TCE - ANEXO IV - Preencher'!C17</f>
        <v>HMR</v>
      </c>
      <c r="C8" s="4" t="str">
        <f>'[1]TCE - ANEXO IV - Preencher'!E17</f>
        <v>1.99 - Outras Despesas com Pessoal</v>
      </c>
      <c r="D8" s="3" t="str">
        <f>'[1]TCE - ANEXO IV - Preencher'!F17</f>
        <v>09759606000180</v>
      </c>
      <c r="E8" s="5" t="str">
        <f>'[1]TCE - ANEXO IV - Preencher'!G17</f>
        <v>SIND DAS EMP DE TRANSPORT DE PASSAG DO EST DE PE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CI.474/2020</v>
      </c>
      <c r="I8" s="6">
        <f>IF('[1]TCE - ANEXO IV - Preencher'!K17="","",'[1]TCE - ANEXO IV - Preencher'!K17)</f>
        <v>44035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920.24</v>
      </c>
    </row>
    <row r="9" spans="1:12" s="8" customFormat="1" ht="19.5" customHeight="1" x14ac:dyDescent="0.2">
      <c r="A9" s="3" t="str">
        <f>IFERROR(VLOOKUP(B9,'[1]DADOS (OCULTAR)'!$P$3:$R$56,3,0),"")</f>
        <v>10.894.988/0004-86</v>
      </c>
      <c r="B9" s="4" t="str">
        <f>'[1]TCE - ANEXO IV - Preencher'!C18</f>
        <v>HMR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 xml:space="preserve">RODOVIÁRIA BORBOREMA 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CI.471/2020</v>
      </c>
      <c r="I9" s="6">
        <f>IF('[1]TCE - ANEXO IV - Preencher'!K18="","",'[1]TCE - ANEXO IV - Preencher'!K18)</f>
        <v>44034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839.5</v>
      </c>
    </row>
    <row r="10" spans="1:12" s="8" customFormat="1" ht="19.5" customHeight="1" x14ac:dyDescent="0.2">
      <c r="A10" s="3" t="str">
        <f>IFERROR(VLOOKUP(B10,'[1]DADOS (OCULTAR)'!$P$3:$R$56,3,0),"")</f>
        <v>10.894.988/0004-86</v>
      </c>
      <c r="B10" s="4" t="str">
        <f>'[1]TCE - ANEXO IV - Preencher'!C19</f>
        <v>HMR</v>
      </c>
      <c r="C10" s="4" t="str">
        <f>'[1]TCE - ANEXO IV - Preencher'!E19</f>
        <v>1.99 - Outras Despesas com Pessoal</v>
      </c>
      <c r="D10" s="3">
        <f>'[1]TCE - ANEXO IV - Preencher'!F19</f>
        <v>69034668000156</v>
      </c>
      <c r="E10" s="5" t="str">
        <f>'[1]TCE - ANEXO IV - Preencher'!G19</f>
        <v>ELSON SOUTO CIA LTDA (1002)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CI.477/2020</v>
      </c>
      <c r="I10" s="6">
        <f>IF('[1]TCE - ANEXO IV - Preencher'!K19="","",'[1]TCE - ANEXO IV - Preencher'!K19)</f>
        <v>44040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285</v>
      </c>
    </row>
    <row r="11" spans="1:12" s="8" customFormat="1" ht="19.5" customHeight="1" x14ac:dyDescent="0.2">
      <c r="A11" s="3" t="str">
        <f>IFERROR(VLOOKUP(B11,'[1]DADOS (OCULTAR)'!$P$3:$R$56,3,0),"")</f>
        <v>10.894.988/0004-86</v>
      </c>
      <c r="B11" s="4" t="str">
        <f>'[1]TCE - ANEXO IV - Preencher'!C20</f>
        <v>HMR</v>
      </c>
      <c r="C11" s="4" t="str">
        <f>'[1]TCE - ANEXO IV - Preencher'!E20</f>
        <v>1.99 - Outras Despesas com Pessoal</v>
      </c>
      <c r="D11" s="3">
        <f>'[1]TCE - ANEXO IV - Preencher'!F20</f>
        <v>69034668000156</v>
      </c>
      <c r="E11" s="5" t="str">
        <f>'[1]TCE - ANEXO IV - Preencher'!G20</f>
        <v>ELSON SOUTO CIA LTDA (1002)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CI.470/2020</v>
      </c>
      <c r="I11" s="6">
        <f>IF('[1]TCE - ANEXO IV - Preencher'!K20="","",'[1]TCE - ANEXO IV - Preencher'!K20)</f>
        <v>44050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572</v>
      </c>
    </row>
    <row r="12" spans="1:12" s="8" customFormat="1" ht="19.5" customHeight="1" x14ac:dyDescent="0.2">
      <c r="A12" s="3" t="str">
        <f>IFERROR(VLOOKUP(B12,'[1]DADOS (OCULTAR)'!$P$3:$R$56,3,0),"")</f>
        <v>10.894.988/0004-86</v>
      </c>
      <c r="B12" s="4" t="str">
        <f>'[1]TCE - ANEXO IV - Preencher'!C21</f>
        <v>HMR</v>
      </c>
      <c r="C12" s="4" t="str">
        <f>'[1]TCE - ANEXO IV - Preencher'!E21</f>
        <v>1.99 - Outras Despesas com Pessoal</v>
      </c>
      <c r="D12" s="3">
        <f>'[1]TCE - ANEXO IV - Preencher'!F21</f>
        <v>69034668000156</v>
      </c>
      <c r="E12" s="5" t="str">
        <f>'[1]TCE - ANEXO IV - Preencher'!G21</f>
        <v>ELSON SOUTO CIA LTDA (1002)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CI.472/2020</v>
      </c>
      <c r="I12" s="6">
        <f>IF('[1]TCE - ANEXO IV - Preencher'!K21="","",'[1]TCE - ANEXO IV - Preencher'!K21)</f>
        <v>44035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420.4</v>
      </c>
    </row>
    <row r="13" spans="1:12" s="8" customFormat="1" ht="19.5" customHeight="1" x14ac:dyDescent="0.2">
      <c r="A13" s="3" t="str">
        <f>IFERROR(VLOOKUP(B13,'[1]DADOS (OCULTAR)'!$P$3:$R$56,3,0),"")</f>
        <v>10.894.988/0004-86</v>
      </c>
      <c r="B13" s="4" t="str">
        <f>'[1]TCE - ANEXO IV - Preencher'!C22</f>
        <v>HMR</v>
      </c>
      <c r="C13" s="4" t="str">
        <f>'[1]TCE - ANEXO IV - Preencher'!E22</f>
        <v>1.99 - Outras Despesas com Pessoal</v>
      </c>
      <c r="D13" s="3">
        <f>'[1]TCE - ANEXO IV - Preencher'!F22</f>
        <v>61198164000160</v>
      </c>
      <c r="E13" s="5" t="str">
        <f>'[1]TCE - ANEXO IV - Preencher'!G22</f>
        <v>PORTO SEGURO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CI.762/2020</v>
      </c>
      <c r="I13" s="6">
        <f>IF('[1]TCE - ANEXO IV - Preencher'!K22="","",'[1]TCE - ANEXO IV - Preencher'!K22)</f>
        <v>44084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3322.08</v>
      </c>
    </row>
    <row r="14" spans="1:12" s="8" customFormat="1" ht="19.5" customHeight="1" x14ac:dyDescent="0.2">
      <c r="A14" s="3" t="str">
        <f>IFERROR(VLOOKUP(B14,'[1]DADOS (OCULTAR)'!$P$3:$R$56,3,0),"")</f>
        <v>10.894.988/0004-86</v>
      </c>
      <c r="B14" s="4" t="str">
        <f>'[1]TCE - ANEXO IV - Preencher'!C23</f>
        <v>HMR</v>
      </c>
      <c r="C14" s="4" t="str">
        <f>'[1]TCE - ANEXO IV - Preencher'!E23</f>
        <v>1.99 - Outras Despesas com Pessoal</v>
      </c>
      <c r="D14" s="3">
        <f>'[1]TCE - ANEXO IV - Preencher'!F23</f>
        <v>15242921000138</v>
      </c>
      <c r="E14" s="5" t="str">
        <f>'[1]TCE - ANEXO IV - Preencher'!G23</f>
        <v>M.A. DE O. MENEZES EIRELI ME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1735</v>
      </c>
      <c r="I14" s="6">
        <f>IF('[1]TCE - ANEXO IV - Preencher'!K23="","",'[1]TCE - ANEXO IV - Preencher'!K23)</f>
        <v>44075</v>
      </c>
      <c r="J14" s="5" t="str">
        <f>'[1]TCE - ANEXO IV - Preencher'!L23</f>
        <v>26200915242921000138550010000017351000006353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13500</v>
      </c>
    </row>
    <row r="15" spans="1:12" s="8" customFormat="1" ht="19.5" customHeight="1" x14ac:dyDescent="0.2">
      <c r="A15" s="3" t="str">
        <f>IFERROR(VLOOKUP(B15,'[1]DADOS (OCULTAR)'!$P$3:$R$56,3,0),"")</f>
        <v>10.894.988/0004-86</v>
      </c>
      <c r="B15" s="4" t="str">
        <f>'[1]TCE - ANEXO IV - Preencher'!C24</f>
        <v>HMR</v>
      </c>
      <c r="C15" s="4" t="str">
        <f>'[1]TCE - ANEXO IV - Preencher'!E24</f>
        <v>3.12 - Material Hospitalar</v>
      </c>
      <c r="D15" s="3" t="str">
        <f>'[1]TCE - ANEXO IV - Preencher'!F24</f>
        <v>14951481000125</v>
      </c>
      <c r="E15" s="5" t="str">
        <f>'[1]TCE - ANEXO IV - Preencher'!G24</f>
        <v>BM COM E SERV DE EQUIP MEDICOS 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622</v>
      </c>
      <c r="I15" s="6">
        <f>IF('[1]TCE - ANEXO IV - Preencher'!K24="","",'[1]TCE - ANEXO IV - Preencher'!K24)</f>
        <v>44053</v>
      </c>
      <c r="J15" s="5" t="str">
        <f>'[1]TCE - ANEXO IV - Preencher'!L24</f>
        <v>26200814951481000125550010000006221000004199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9260</v>
      </c>
    </row>
    <row r="16" spans="1:12" s="8" customFormat="1" ht="19.5" customHeight="1" x14ac:dyDescent="0.2">
      <c r="A16" s="3" t="str">
        <f>IFERROR(VLOOKUP(B16,'[1]DADOS (OCULTAR)'!$P$3:$R$56,3,0),"")</f>
        <v>10.894.988/0004-86</v>
      </c>
      <c r="B16" s="4" t="str">
        <f>'[1]TCE - ANEXO IV - Preencher'!C25</f>
        <v>HMR</v>
      </c>
      <c r="C16" s="4" t="str">
        <f>'[1]TCE - ANEXO IV - Preencher'!E25</f>
        <v>3.12 - Material Hospitalar</v>
      </c>
      <c r="D16" s="3" t="str">
        <f>'[1]TCE - ANEXO IV - Preencher'!F25</f>
        <v>14951481000125</v>
      </c>
      <c r="E16" s="5" t="str">
        <f>'[1]TCE - ANEXO IV - Preencher'!G25</f>
        <v>BM COM E SERV DE EQUIP MEDICOS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624</v>
      </c>
      <c r="I16" s="6">
        <f>IF('[1]TCE - ANEXO IV - Preencher'!K25="","",'[1]TCE - ANEXO IV - Preencher'!K25)</f>
        <v>44062</v>
      </c>
      <c r="J16" s="5" t="str">
        <f>'[1]TCE - ANEXO IV - Preencher'!L25</f>
        <v>26200814951481000125550010000006241000004215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5600</v>
      </c>
    </row>
    <row r="17" spans="1:12" s="8" customFormat="1" ht="19.5" customHeight="1" x14ac:dyDescent="0.2">
      <c r="A17" s="3" t="str">
        <f>IFERROR(VLOOKUP(B17,'[1]DADOS (OCULTAR)'!$P$3:$R$56,3,0),"")</f>
        <v>10.894.988/0004-86</v>
      </c>
      <c r="B17" s="4" t="str">
        <f>'[1]TCE - ANEXO IV - Preencher'!C26</f>
        <v>HMR</v>
      </c>
      <c r="C17" s="4" t="str">
        <f>'[1]TCE - ANEXO IV - Preencher'!E26</f>
        <v>3.12 - Material Hospitalar</v>
      </c>
      <c r="D17" s="3" t="str">
        <f>'[1]TCE - ANEXO IV - Preencher'!F26</f>
        <v>14951481000125</v>
      </c>
      <c r="E17" s="5" t="str">
        <f>'[1]TCE - ANEXO IV - Preencher'!G26</f>
        <v>BM COM E SERV DE EQUIP MEDICOS HOSPITALARES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625</v>
      </c>
      <c r="I17" s="6">
        <f>IF('[1]TCE - ANEXO IV - Preencher'!K26="","",'[1]TCE - ANEXO IV - Preencher'!K26)</f>
        <v>44062</v>
      </c>
      <c r="J17" s="5" t="str">
        <f>'[1]TCE - ANEXO IV - Preencher'!L26</f>
        <v>26200814951481000125550010000006251000004220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2810</v>
      </c>
    </row>
    <row r="18" spans="1:12" s="8" customFormat="1" ht="19.5" customHeight="1" x14ac:dyDescent="0.2">
      <c r="A18" s="3" t="str">
        <f>IFERROR(VLOOKUP(B18,'[1]DADOS (OCULTAR)'!$P$3:$R$56,3,0),"")</f>
        <v>10.894.988/0004-86</v>
      </c>
      <c r="B18" s="4" t="str">
        <f>'[1]TCE - ANEXO IV - Preencher'!C27</f>
        <v>HMR</v>
      </c>
      <c r="C18" s="4" t="str">
        <f>'[1]TCE - ANEXO IV - Preencher'!E27</f>
        <v>3.12 - Material Hospitalar</v>
      </c>
      <c r="D18" s="3" t="str">
        <f>'[1]TCE - ANEXO IV - Preencher'!F27</f>
        <v>40175705000164</v>
      </c>
      <c r="E18" s="5" t="str">
        <f>'[1]TCE - ANEXO IV - Preencher'!G27</f>
        <v>CEI COMERCIO EXP E IMP DE MAT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359923</v>
      </c>
      <c r="I18" s="6">
        <f>IF('[1]TCE - ANEXO IV - Preencher'!K27="","",'[1]TCE - ANEXO IV - Preencher'!K27)</f>
        <v>44047</v>
      </c>
      <c r="J18" s="5" t="str">
        <f>'[1]TCE - ANEXO IV - Preencher'!L27</f>
        <v>33200840175705000164550010003599231398219600</v>
      </c>
      <c r="K18" s="5" t="str">
        <f>IF(F18="B",LEFT('[1]TCE - ANEXO IV - Preencher'!M27,2),IF(F18="S",LEFT('[1]TCE - ANEXO IV - Preencher'!M27,7),IF('[1]TCE - ANEXO IV - Preencher'!H27="","")))</f>
        <v>33</v>
      </c>
      <c r="L18" s="7">
        <f>'[1]TCE - ANEXO IV - Preencher'!N27</f>
        <v>3780</v>
      </c>
    </row>
    <row r="19" spans="1:12" s="8" customFormat="1" ht="19.5" customHeight="1" x14ac:dyDescent="0.2">
      <c r="A19" s="3" t="str">
        <f>IFERROR(VLOOKUP(B19,'[1]DADOS (OCULTAR)'!$P$3:$R$56,3,0),"")</f>
        <v>10.894.988/0004-86</v>
      </c>
      <c r="B19" s="4" t="str">
        <f>'[1]TCE - ANEXO IV - Preencher'!C28</f>
        <v>HMR</v>
      </c>
      <c r="C19" s="4" t="str">
        <f>'[1]TCE - ANEXO IV - Preencher'!E28</f>
        <v>3.12 - Material Hospitalar</v>
      </c>
      <c r="D19" s="3" t="str">
        <f>'[1]TCE - ANEXO IV - Preencher'!F28</f>
        <v>40175705000164</v>
      </c>
      <c r="E19" s="5" t="str">
        <f>'[1]TCE - ANEXO IV - Preencher'!G28</f>
        <v>CEI COMERCIO EXP E IMP DE MAT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361317</v>
      </c>
      <c r="I19" s="6">
        <f>IF('[1]TCE - ANEXO IV - Preencher'!K28="","",'[1]TCE - ANEXO IV - Preencher'!K28)</f>
        <v>44061</v>
      </c>
      <c r="J19" s="5" t="str">
        <f>'[1]TCE - ANEXO IV - Preencher'!L28</f>
        <v>33200840175705000164550010003613171233704444</v>
      </c>
      <c r="K19" s="5" t="str">
        <f>IF(F19="B",LEFT('[1]TCE - ANEXO IV - Preencher'!M28,2),IF(F19="S",LEFT('[1]TCE - ANEXO IV - Preencher'!M28,7),IF('[1]TCE - ANEXO IV - Preencher'!H28="","")))</f>
        <v>33</v>
      </c>
      <c r="L19" s="7">
        <f>'[1]TCE - ANEXO IV - Preencher'!N28</f>
        <v>9450</v>
      </c>
    </row>
    <row r="20" spans="1:12" s="8" customFormat="1" ht="19.5" customHeight="1" x14ac:dyDescent="0.2">
      <c r="A20" s="3" t="str">
        <f>IFERROR(VLOOKUP(B20,'[1]DADOS (OCULTAR)'!$P$3:$R$56,3,0),"")</f>
        <v>10.894.988/0004-86</v>
      </c>
      <c r="B20" s="4" t="str">
        <f>'[1]TCE - ANEXO IV - Preencher'!C29</f>
        <v>HMR</v>
      </c>
      <c r="C20" s="4" t="str">
        <f>'[1]TCE - ANEXO IV - Preencher'!E29</f>
        <v>3.12 - Material Hospitalar</v>
      </c>
      <c r="D20" s="3" t="str">
        <f>'[1]TCE - ANEXO IV - Preencher'!F29</f>
        <v>08674752000140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85518</v>
      </c>
      <c r="I20" s="6">
        <f>IF('[1]TCE - ANEXO IV - Preencher'!K29="","",'[1]TCE - ANEXO IV - Preencher'!K29)</f>
        <v>44047</v>
      </c>
      <c r="J20" s="5" t="str">
        <f>'[1]TCE - ANEXO IV - Preencher'!L29</f>
        <v>26200808674752000140550010000855181418202517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494.21</v>
      </c>
    </row>
    <row r="21" spans="1:12" s="8" customFormat="1" ht="19.5" customHeight="1" x14ac:dyDescent="0.2">
      <c r="A21" s="3" t="str">
        <f>IFERROR(VLOOKUP(B21,'[1]DADOS (OCULTAR)'!$P$3:$R$56,3,0),"")</f>
        <v>10.894.988/0004-86</v>
      </c>
      <c r="B21" s="4" t="str">
        <f>'[1]TCE - ANEXO IV - Preencher'!C30</f>
        <v>HMR</v>
      </c>
      <c r="C21" s="4" t="str">
        <f>'[1]TCE - ANEXO IV - Preencher'!E30</f>
        <v>3.12 - Material Hospitalar</v>
      </c>
      <c r="D21" s="3" t="str">
        <f>'[1]TCE - ANEXO IV - Preencher'!F30</f>
        <v>08674752000140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85519</v>
      </c>
      <c r="I21" s="6">
        <f>IF('[1]TCE - ANEXO IV - Preencher'!K30="","",'[1]TCE - ANEXO IV - Preencher'!K30)</f>
        <v>44047</v>
      </c>
      <c r="J21" s="5" t="str">
        <f>'[1]TCE - ANEXO IV - Preencher'!L30</f>
        <v>26200808674752000140550010000855191795905406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1484.94</v>
      </c>
    </row>
    <row r="22" spans="1:12" s="8" customFormat="1" ht="19.5" customHeight="1" x14ac:dyDescent="0.2">
      <c r="A22" s="3" t="str">
        <f>IFERROR(VLOOKUP(B22,'[1]DADOS (OCULTAR)'!$P$3:$R$56,3,0),"")</f>
        <v>10.894.988/0004-86</v>
      </c>
      <c r="B22" s="4" t="str">
        <f>'[1]TCE - ANEXO IV - Preencher'!C31</f>
        <v>HMR</v>
      </c>
      <c r="C22" s="4" t="str">
        <f>'[1]TCE - ANEXO IV - Preencher'!E31</f>
        <v>3.12 - Material Hospitalar</v>
      </c>
      <c r="D22" s="3" t="str">
        <f>'[1]TCE - ANEXO IV - Preencher'!F31</f>
        <v>08674752000140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87225</v>
      </c>
      <c r="I22" s="6">
        <f>IF('[1]TCE - ANEXO IV - Preencher'!K31="","",'[1]TCE - ANEXO IV - Preencher'!K31)</f>
        <v>44071</v>
      </c>
      <c r="J22" s="5" t="str">
        <f>'[1]TCE - ANEXO IV - Preencher'!L31</f>
        <v>26200808674752000140550010000872251702551099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1135.75</v>
      </c>
    </row>
    <row r="23" spans="1:12" s="8" customFormat="1" ht="19.5" customHeight="1" x14ac:dyDescent="0.2">
      <c r="A23" s="3" t="str">
        <f>IFERROR(VLOOKUP(B23,'[1]DADOS (OCULTAR)'!$P$3:$R$56,3,0),"")</f>
        <v>10.894.988/0004-86</v>
      </c>
      <c r="B23" s="4" t="str">
        <f>'[1]TCE - ANEXO IV - Preencher'!C32</f>
        <v>HMR</v>
      </c>
      <c r="C23" s="4" t="str">
        <f>'[1]TCE - ANEXO IV - Preencher'!E32</f>
        <v>3.12 - Material Hospitalar</v>
      </c>
      <c r="D23" s="3" t="str">
        <f>'[1]TCE - ANEXO IV - Preencher'!F32</f>
        <v>00236193000184</v>
      </c>
      <c r="E23" s="5" t="str">
        <f>'[1]TCE - ANEXO IV - Preencher'!G32</f>
        <v>CIRURGICA RECIFE COMERCIO E REPRESENTAÇÕES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58716</v>
      </c>
      <c r="I23" s="6">
        <f>IF('[1]TCE - ANEXO IV - Preencher'!K32="","",'[1]TCE - ANEXO IV - Preencher'!K32)</f>
        <v>44047</v>
      </c>
      <c r="J23" s="5" t="str">
        <f>'[1]TCE - ANEXO IV - Preencher'!L32</f>
        <v>26200800236193000184550010000587161000587178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759.6</v>
      </c>
    </row>
    <row r="24" spans="1:12" s="8" customFormat="1" ht="19.5" customHeight="1" x14ac:dyDescent="0.2">
      <c r="A24" s="3" t="str">
        <f>IFERROR(VLOOKUP(B24,'[1]DADOS (OCULTAR)'!$P$3:$R$56,3,0),"")</f>
        <v>10.894.988/0004-86</v>
      </c>
      <c r="B24" s="4" t="str">
        <f>'[1]TCE - ANEXO IV - Preencher'!C33</f>
        <v>HMR</v>
      </c>
      <c r="C24" s="4" t="str">
        <f>'[1]TCE - ANEXO IV - Preencher'!E33</f>
        <v>3.12 - Material Hospitalar</v>
      </c>
      <c r="D24" s="3" t="str">
        <f>'[1]TCE - ANEXO IV - Preencher'!F33</f>
        <v>00236193000184</v>
      </c>
      <c r="E24" s="5" t="str">
        <f>'[1]TCE - ANEXO IV - Preencher'!G33</f>
        <v>CIRURGICA RECIFE COMERCIO E REPRESENTAÇÕES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58729</v>
      </c>
      <c r="I24" s="6">
        <f>IF('[1]TCE - ANEXO IV - Preencher'!K33="","",'[1]TCE - ANEXO IV - Preencher'!K33)</f>
        <v>44047</v>
      </c>
      <c r="J24" s="5" t="str">
        <f>'[1]TCE - ANEXO IV - Preencher'!L33</f>
        <v>26200800236193000184550010000587291000587303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840</v>
      </c>
    </row>
    <row r="25" spans="1:12" s="8" customFormat="1" ht="19.5" customHeight="1" x14ac:dyDescent="0.2">
      <c r="A25" s="3" t="str">
        <f>IFERROR(VLOOKUP(B25,'[1]DADOS (OCULTAR)'!$P$3:$R$56,3,0),"")</f>
        <v>10.894.988/0004-86</v>
      </c>
      <c r="B25" s="4" t="str">
        <f>'[1]TCE - ANEXO IV - Preencher'!C34</f>
        <v>HMR</v>
      </c>
      <c r="C25" s="4" t="str">
        <f>'[1]TCE - ANEXO IV - Preencher'!E34</f>
        <v>3.12 - Material Hospitalar</v>
      </c>
      <c r="D25" s="3" t="str">
        <f>'[1]TCE - ANEXO IV - Preencher'!F34</f>
        <v>12420164001048</v>
      </c>
      <c r="E25" s="5" t="str">
        <f>'[1]TCE - ANEXO IV - Preencher'!G34</f>
        <v xml:space="preserve">CM HOSPITALAR S.A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71193</v>
      </c>
      <c r="I25" s="6">
        <f>IF('[1]TCE - ANEXO IV - Preencher'!K34="","",'[1]TCE - ANEXO IV - Preencher'!K34)</f>
        <v>44043</v>
      </c>
      <c r="J25" s="5" t="str">
        <f>'[1]TCE - ANEXO IV - Preencher'!L34</f>
        <v>26200712420164001048550010000711931100099549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2800</v>
      </c>
    </row>
    <row r="26" spans="1:12" s="8" customFormat="1" ht="19.5" customHeight="1" x14ac:dyDescent="0.2">
      <c r="A26" s="3" t="str">
        <f>IFERROR(VLOOKUP(B26,'[1]DADOS (OCULTAR)'!$P$3:$R$56,3,0),"")</f>
        <v>10.894.988/0004-86</v>
      </c>
      <c r="B26" s="4" t="str">
        <f>'[1]TCE - ANEXO IV - Preencher'!C35</f>
        <v>HMR</v>
      </c>
      <c r="C26" s="4" t="str">
        <f>'[1]TCE - ANEXO IV - Preencher'!E35</f>
        <v>3.12 - Material Hospitalar</v>
      </c>
      <c r="D26" s="3" t="str">
        <f>'[1]TCE - ANEXO IV - Preencher'!F35</f>
        <v>12420164001048</v>
      </c>
      <c r="E26" s="5" t="str">
        <f>'[1]TCE - ANEXO IV - Preencher'!G35</f>
        <v xml:space="preserve">CM HOSPITALAR S.A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71338</v>
      </c>
      <c r="I26" s="6">
        <f>IF('[1]TCE - ANEXO IV - Preencher'!K35="","",'[1]TCE - ANEXO IV - Preencher'!K35)</f>
        <v>44046</v>
      </c>
      <c r="J26" s="5" t="str">
        <f>'[1]TCE - ANEXO IV - Preencher'!L35</f>
        <v>26200812420164001048550010000713381100087578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545.70000000000005</v>
      </c>
    </row>
    <row r="27" spans="1:12" s="8" customFormat="1" ht="19.5" customHeight="1" x14ac:dyDescent="0.2">
      <c r="A27" s="3" t="str">
        <f>IFERROR(VLOOKUP(B27,'[1]DADOS (OCULTAR)'!$P$3:$R$56,3,0),"")</f>
        <v>10.894.988/0004-86</v>
      </c>
      <c r="B27" s="4" t="str">
        <f>'[1]TCE - ANEXO IV - Preencher'!C36</f>
        <v>HMR</v>
      </c>
      <c r="C27" s="4" t="str">
        <f>'[1]TCE - ANEXO IV - Preencher'!E36</f>
        <v>3.12 - Material Hospitalar</v>
      </c>
      <c r="D27" s="3" t="str">
        <f>'[1]TCE - ANEXO IV - Preencher'!F36</f>
        <v>12420164001048</v>
      </c>
      <c r="E27" s="5" t="str">
        <f>'[1]TCE - ANEXO IV - Preencher'!G36</f>
        <v xml:space="preserve">CM HOSPITALAR S.A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71423</v>
      </c>
      <c r="I27" s="6">
        <f>IF('[1]TCE - ANEXO IV - Preencher'!K36="","",'[1]TCE - ANEXO IV - Preencher'!K36)</f>
        <v>44047</v>
      </c>
      <c r="J27" s="5" t="str">
        <f>'[1]TCE - ANEXO IV - Preencher'!L36</f>
        <v>26200812420164001048550010000714231100260132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504</v>
      </c>
    </row>
    <row r="28" spans="1:12" s="8" customFormat="1" ht="19.5" customHeight="1" x14ac:dyDescent="0.2">
      <c r="A28" s="3" t="str">
        <f>IFERROR(VLOOKUP(B28,'[1]DADOS (OCULTAR)'!$P$3:$R$56,3,0),"")</f>
        <v>10.894.988/0004-86</v>
      </c>
      <c r="B28" s="4" t="str">
        <f>'[1]TCE - ANEXO IV - Preencher'!C37</f>
        <v>HMR</v>
      </c>
      <c r="C28" s="4" t="str">
        <f>'[1]TCE - ANEXO IV - Preencher'!E37</f>
        <v>3.12 - Material Hospitalar</v>
      </c>
      <c r="D28" s="3" t="str">
        <f>'[1]TCE - ANEXO IV - Preencher'!F37</f>
        <v>12420164001048</v>
      </c>
      <c r="E28" s="5" t="str">
        <f>'[1]TCE - ANEXO IV - Preencher'!G37</f>
        <v xml:space="preserve">CM HOSPITALAR S.A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72252</v>
      </c>
      <c r="I28" s="6">
        <f>IF('[1]TCE - ANEXO IV - Preencher'!K37="","",'[1]TCE - ANEXO IV - Preencher'!K37)</f>
        <v>44057</v>
      </c>
      <c r="J28" s="5" t="str">
        <f>'[1]TCE - ANEXO IV - Preencher'!L37</f>
        <v>26200812420164001048550010000722521100289152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1375</v>
      </c>
    </row>
    <row r="29" spans="1:12" s="8" customFormat="1" ht="19.5" customHeight="1" x14ac:dyDescent="0.2">
      <c r="A29" s="3" t="str">
        <f>IFERROR(VLOOKUP(B29,'[1]DADOS (OCULTAR)'!$P$3:$R$56,3,0),"")</f>
        <v>10.894.988/0004-86</v>
      </c>
      <c r="B29" s="4" t="str">
        <f>'[1]TCE - ANEXO IV - Preencher'!C38</f>
        <v>HMR</v>
      </c>
      <c r="C29" s="4" t="str">
        <f>'[1]TCE - ANEXO IV - Preencher'!E38</f>
        <v>3.12 - Material Hospitalar</v>
      </c>
      <c r="D29" s="3" t="str">
        <f>'[1]TCE - ANEXO IV - Preencher'!F38</f>
        <v>12420164001048</v>
      </c>
      <c r="E29" s="5" t="str">
        <f>'[1]TCE - ANEXO IV - Preencher'!G38</f>
        <v xml:space="preserve">CM HOSPITALAR S.A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73192</v>
      </c>
      <c r="I29" s="6">
        <f>IF('[1]TCE - ANEXO IV - Preencher'!K38="","",'[1]TCE - ANEXO IV - Preencher'!K38)</f>
        <v>44068</v>
      </c>
      <c r="J29" s="5" t="str">
        <f>'[1]TCE - ANEXO IV - Preencher'!L38</f>
        <v>26200812420164001048550010000731921100282810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136.19999999999999</v>
      </c>
    </row>
    <row r="30" spans="1:12" s="8" customFormat="1" ht="19.5" customHeight="1" x14ac:dyDescent="0.2">
      <c r="A30" s="3" t="str">
        <f>IFERROR(VLOOKUP(B30,'[1]DADOS (OCULTAR)'!$P$3:$R$56,3,0),"")</f>
        <v>10.894.988/0004-86</v>
      </c>
      <c r="B30" s="4" t="str">
        <f>'[1]TCE - ANEXO IV - Preencher'!C39</f>
        <v>HMR</v>
      </c>
      <c r="C30" s="4" t="str">
        <f>'[1]TCE - ANEXO IV - Preencher'!E39</f>
        <v>3.12 - Material Hospitalar</v>
      </c>
      <c r="D30" s="3" t="str">
        <f>'[1]TCE - ANEXO IV - Preencher'!F39</f>
        <v>04614288000145</v>
      </c>
      <c r="E30" s="5" t="str">
        <f>'[1]TCE - ANEXO IV - Preencher'!G39</f>
        <v>DISK LIFE COMERCIO DE PRODUTOS CIRURGICOS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2942</v>
      </c>
      <c r="I30" s="6">
        <f>IF('[1]TCE - ANEXO IV - Preencher'!K39="","",'[1]TCE - ANEXO IV - Preencher'!K39)</f>
        <v>44049</v>
      </c>
      <c r="J30" s="5" t="str">
        <f>'[1]TCE - ANEXO IV - Preencher'!L39</f>
        <v>26200804614288000145550010000029421305791141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83.7</v>
      </c>
    </row>
    <row r="31" spans="1:12" s="8" customFormat="1" ht="19.5" customHeight="1" x14ac:dyDescent="0.2">
      <c r="A31" s="3" t="str">
        <f>IFERROR(VLOOKUP(B31,'[1]DADOS (OCULTAR)'!$P$3:$R$56,3,0),"")</f>
        <v>10.894.988/0004-86</v>
      </c>
      <c r="B31" s="4" t="str">
        <f>'[1]TCE - ANEXO IV - Preencher'!C40</f>
        <v>HMR</v>
      </c>
      <c r="C31" s="4" t="str">
        <f>'[1]TCE - ANEXO IV - Preencher'!E40</f>
        <v>3.12 - Material Hospitalar</v>
      </c>
      <c r="D31" s="3" t="str">
        <f>'[1]TCE - ANEXO IV - Preencher'!F40</f>
        <v>04614288000145</v>
      </c>
      <c r="E31" s="5" t="str">
        <f>'[1]TCE - ANEXO IV - Preencher'!G40</f>
        <v>DISK LIFE COMERCIO DE PRODUTOS CIRURGICOS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2976</v>
      </c>
      <c r="I31" s="6">
        <f>IF('[1]TCE - ANEXO IV - Preencher'!K40="","",'[1]TCE - ANEXO IV - Preencher'!K40)</f>
        <v>44063</v>
      </c>
      <c r="J31" s="5" t="str">
        <f>'[1]TCE - ANEXO IV - Preencher'!L40</f>
        <v>26200804614288000145550010000029761178985676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1840</v>
      </c>
    </row>
    <row r="32" spans="1:12" s="8" customFormat="1" ht="19.5" customHeight="1" x14ac:dyDescent="0.2">
      <c r="A32" s="3" t="str">
        <f>IFERROR(VLOOKUP(B32,'[1]DADOS (OCULTAR)'!$P$3:$R$56,3,0),"")</f>
        <v>10.894.988/0004-86</v>
      </c>
      <c r="B32" s="4" t="str">
        <f>'[1]TCE - ANEXO IV - Preencher'!C41</f>
        <v>HMR</v>
      </c>
      <c r="C32" s="4" t="str">
        <f>'[1]TCE - ANEXO IV - Preencher'!E41</f>
        <v>3.12 - Material Hospitalar</v>
      </c>
      <c r="D32" s="3" t="str">
        <f>'[1]TCE - ANEXO IV - Preencher'!F41</f>
        <v>05044056000161</v>
      </c>
      <c r="E32" s="5" t="str">
        <f>'[1]TCE - ANEXO IV - Preencher'!G41</f>
        <v>DMH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16940</v>
      </c>
      <c r="I32" s="6">
        <f>IF('[1]TCE - ANEXO IV - Preencher'!K41="","",'[1]TCE - ANEXO IV - Preencher'!K41)</f>
        <v>44046</v>
      </c>
      <c r="J32" s="5" t="str">
        <f>'[1]TCE - ANEXO IV - Preencher'!L41</f>
        <v>26200805044056000181550010006169401747247605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3349</v>
      </c>
    </row>
    <row r="33" spans="1:12" s="8" customFormat="1" ht="19.5" customHeight="1" x14ac:dyDescent="0.2">
      <c r="A33" s="3" t="str">
        <f>IFERROR(VLOOKUP(B33,'[1]DADOS (OCULTAR)'!$P$3:$R$56,3,0),"")</f>
        <v>10.894.988/0004-86</v>
      </c>
      <c r="B33" s="4" t="str">
        <f>'[1]TCE - ANEXO IV - Preencher'!C42</f>
        <v>HMR</v>
      </c>
      <c r="C33" s="4" t="str">
        <f>'[1]TCE - ANEXO IV - Preencher'!E42</f>
        <v>3.12 - Material Hospitalar</v>
      </c>
      <c r="D33" s="3" t="str">
        <f>'[1]TCE - ANEXO IV - Preencher'!F42</f>
        <v>11449180000100</v>
      </c>
      <c r="E33" s="5" t="str">
        <f>'[1]TCE - ANEXO IV - Preencher'!G42</f>
        <v>DPROSMED DIST PROD MED HOSP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36097</v>
      </c>
      <c r="I33" s="6">
        <f>IF('[1]TCE - ANEXO IV - Preencher'!K42="","",'[1]TCE - ANEXO IV - Preencher'!K42)</f>
        <v>44046</v>
      </c>
      <c r="J33" s="5" t="str">
        <f>'[1]TCE - ANEXO IV - Preencher'!L42</f>
        <v>26200811449180000100550010000360971790877043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219</v>
      </c>
    </row>
    <row r="34" spans="1:12" s="8" customFormat="1" ht="19.5" customHeight="1" x14ac:dyDescent="0.2">
      <c r="A34" s="3" t="str">
        <f>IFERROR(VLOOKUP(B34,'[1]DADOS (OCULTAR)'!$P$3:$R$56,3,0),"")</f>
        <v>10.894.988/0004-86</v>
      </c>
      <c r="B34" s="4" t="str">
        <f>'[1]TCE - ANEXO IV - Preencher'!C43</f>
        <v>HMR</v>
      </c>
      <c r="C34" s="4" t="str">
        <f>'[1]TCE - ANEXO IV - Preencher'!E43</f>
        <v>3.12 - Material Hospitalar</v>
      </c>
      <c r="D34" s="3" t="str">
        <f>'[1]TCE - ANEXO IV - Preencher'!F43</f>
        <v>11449180000100</v>
      </c>
      <c r="E34" s="5" t="str">
        <f>'[1]TCE - ANEXO IV - Preencher'!G43</f>
        <v>DPROSMED DIST PROD MED HOSP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36103</v>
      </c>
      <c r="I34" s="6">
        <f>IF('[1]TCE - ANEXO IV - Preencher'!K43="","",'[1]TCE - ANEXO IV - Preencher'!K43)</f>
        <v>44046</v>
      </c>
      <c r="J34" s="5" t="str">
        <f>'[1]TCE - ANEXO IV - Preencher'!L43</f>
        <v>26200811449180000100550010000361031269494157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830.3</v>
      </c>
    </row>
    <row r="35" spans="1:12" s="8" customFormat="1" ht="19.5" customHeight="1" x14ac:dyDescent="0.2">
      <c r="A35" s="3" t="str">
        <f>IFERROR(VLOOKUP(B35,'[1]DADOS (OCULTAR)'!$P$3:$R$56,3,0),"")</f>
        <v>10.894.988/0004-86</v>
      </c>
      <c r="B35" s="4" t="str">
        <f>'[1]TCE - ANEXO IV - Preencher'!C44</f>
        <v>HMR</v>
      </c>
      <c r="C35" s="4" t="str">
        <f>'[1]TCE - ANEXO IV - Preencher'!E44</f>
        <v>3.12 - Material Hospitalar</v>
      </c>
      <c r="D35" s="3" t="str">
        <f>'[1]TCE - ANEXO IV - Preencher'!F44</f>
        <v>11449180000100</v>
      </c>
      <c r="E35" s="5" t="str">
        <f>'[1]TCE - ANEXO IV - Preencher'!G44</f>
        <v>DPROSMED DIST PROD MED HOSP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36252</v>
      </c>
      <c r="I35" s="6">
        <f>IF('[1]TCE - ANEXO IV - Preencher'!K44="","",'[1]TCE - ANEXO IV - Preencher'!K44)</f>
        <v>44054</v>
      </c>
      <c r="J35" s="5" t="str">
        <f>'[1]TCE - ANEXO IV - Preencher'!L44</f>
        <v>26200811449180000100550010000362521082458645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928</v>
      </c>
    </row>
    <row r="36" spans="1:12" s="8" customFormat="1" ht="19.5" customHeight="1" x14ac:dyDescent="0.2">
      <c r="A36" s="3" t="str">
        <f>IFERROR(VLOOKUP(B36,'[1]DADOS (OCULTAR)'!$P$3:$R$56,3,0),"")</f>
        <v>10.894.988/0004-86</v>
      </c>
      <c r="B36" s="4" t="str">
        <f>'[1]TCE - ANEXO IV - Preencher'!C45</f>
        <v>HMR</v>
      </c>
      <c r="C36" s="4" t="str">
        <f>'[1]TCE - ANEXO IV - Preencher'!E45</f>
        <v>3.12 - Material Hospitalar</v>
      </c>
      <c r="D36" s="3" t="str">
        <f>'[1]TCE - ANEXO IV - Preencher'!F45</f>
        <v>11449180000100</v>
      </c>
      <c r="E36" s="5" t="str">
        <f>'[1]TCE - ANEXO IV - Preencher'!G45</f>
        <v>DPROSMED DIST PROD MED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36359</v>
      </c>
      <c r="I36" s="6">
        <f>IF('[1]TCE - ANEXO IV - Preencher'!K45="","",'[1]TCE - ANEXO IV - Preencher'!K45)</f>
        <v>44057</v>
      </c>
      <c r="J36" s="5" t="str">
        <f>'[1]TCE - ANEXO IV - Preencher'!L45</f>
        <v>26200811449180000100550010000363591545959364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1895.66</v>
      </c>
    </row>
    <row r="37" spans="1:12" s="8" customFormat="1" ht="19.5" customHeight="1" x14ac:dyDescent="0.2">
      <c r="A37" s="3" t="str">
        <f>IFERROR(VLOOKUP(B37,'[1]DADOS (OCULTAR)'!$P$3:$R$56,3,0),"")</f>
        <v>10.894.988/0004-86</v>
      </c>
      <c r="B37" s="4" t="str">
        <f>'[1]TCE - ANEXO IV - Preencher'!C46</f>
        <v>HMR</v>
      </c>
      <c r="C37" s="4" t="str">
        <f>'[1]TCE - ANEXO IV - Preencher'!E46</f>
        <v>3.12 - Material Hospitalar</v>
      </c>
      <c r="D37" s="3" t="str">
        <f>'[1]TCE - ANEXO IV - Preencher'!F46</f>
        <v>11449180000100</v>
      </c>
      <c r="E37" s="5" t="str">
        <f>'[1]TCE - ANEXO IV - Preencher'!G46</f>
        <v>DPROSMED DIST PROD MED HOSP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36407</v>
      </c>
      <c r="I37" s="6">
        <f>IF('[1]TCE - ANEXO IV - Preencher'!K46="","",'[1]TCE - ANEXO IV - Preencher'!K46)</f>
        <v>44060</v>
      </c>
      <c r="J37" s="5" t="str">
        <f>'[1]TCE - ANEXO IV - Preencher'!L46</f>
        <v>26200811449180000100550010000364071437579318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933.16</v>
      </c>
    </row>
    <row r="38" spans="1:12" s="8" customFormat="1" ht="19.5" customHeight="1" x14ac:dyDescent="0.2">
      <c r="A38" s="3" t="str">
        <f>IFERROR(VLOOKUP(B38,'[1]DADOS (OCULTAR)'!$P$3:$R$56,3,0),"")</f>
        <v>10.894.988/0004-86</v>
      </c>
      <c r="B38" s="4" t="str">
        <f>'[1]TCE - ANEXO IV - Preencher'!C47</f>
        <v>HMR</v>
      </c>
      <c r="C38" s="4" t="str">
        <f>'[1]TCE - ANEXO IV - Preencher'!E47</f>
        <v>3.12 - Material Hospitalar</v>
      </c>
      <c r="D38" s="3" t="str">
        <f>'[1]TCE - ANEXO IV - Preencher'!F47</f>
        <v>11449180000100</v>
      </c>
      <c r="E38" s="5" t="str">
        <f>'[1]TCE - ANEXO IV - Preencher'!G47</f>
        <v>DPROSMED DIST PROD MED HOSP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36414</v>
      </c>
      <c r="I38" s="6">
        <f>IF('[1]TCE - ANEXO IV - Preencher'!K47="","",'[1]TCE - ANEXO IV - Preencher'!K47)</f>
        <v>44061</v>
      </c>
      <c r="J38" s="5" t="str">
        <f>'[1]TCE - ANEXO IV - Preencher'!L47</f>
        <v>26200811449180000100550010000364141037674555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271.97000000000003</v>
      </c>
    </row>
    <row r="39" spans="1:12" s="8" customFormat="1" ht="19.5" customHeight="1" x14ac:dyDescent="0.2">
      <c r="A39" s="3" t="str">
        <f>IFERROR(VLOOKUP(B39,'[1]DADOS (OCULTAR)'!$P$3:$R$56,3,0),"")</f>
        <v>10.894.988/0004-86</v>
      </c>
      <c r="B39" s="4" t="str">
        <f>'[1]TCE - ANEXO IV - Preencher'!C48</f>
        <v>HMR</v>
      </c>
      <c r="C39" s="4" t="str">
        <f>'[1]TCE - ANEXO IV - Preencher'!E48</f>
        <v>3.12 - Material Hospitalar</v>
      </c>
      <c r="D39" s="3" t="str">
        <f>'[1]TCE - ANEXO IV - Preencher'!F48</f>
        <v>11449180000100</v>
      </c>
      <c r="E39" s="5" t="str">
        <f>'[1]TCE - ANEXO IV - Preencher'!G48</f>
        <v>DPROSMED DIST PROD MED HOSP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36495</v>
      </c>
      <c r="I39" s="6">
        <f>IF('[1]TCE - ANEXO IV - Preencher'!K48="","",'[1]TCE - ANEXO IV - Preencher'!K48)</f>
        <v>44063</v>
      </c>
      <c r="J39" s="5" t="str">
        <f>'[1]TCE - ANEXO IV - Preencher'!L48</f>
        <v>26200811449180000100550010000364951785172557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456.26</v>
      </c>
    </row>
    <row r="40" spans="1:12" s="8" customFormat="1" ht="19.5" customHeight="1" x14ac:dyDescent="0.2">
      <c r="A40" s="3" t="str">
        <f>IFERROR(VLOOKUP(B40,'[1]DADOS (OCULTAR)'!$P$3:$R$56,3,0),"")</f>
        <v>10.894.988/0004-86</v>
      </c>
      <c r="B40" s="4" t="str">
        <f>'[1]TCE - ANEXO IV - Preencher'!C49</f>
        <v>HMR</v>
      </c>
      <c r="C40" s="4" t="str">
        <f>'[1]TCE - ANEXO IV - Preencher'!E49</f>
        <v>3.12 - Material Hospitalar</v>
      </c>
      <c r="D40" s="3" t="str">
        <f>'[1]TCE - ANEXO IV - Preencher'!F49</f>
        <v>11449180000100</v>
      </c>
      <c r="E40" s="5" t="str">
        <f>'[1]TCE - ANEXO IV - Preencher'!G49</f>
        <v>DPROSMED DIST PROD MED HOSP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36562</v>
      </c>
      <c r="I40" s="6">
        <f>IF('[1]TCE - ANEXO IV - Preencher'!K49="","",'[1]TCE - ANEXO IV - Preencher'!K49)</f>
        <v>44067</v>
      </c>
      <c r="J40" s="5" t="str">
        <f>'[1]TCE - ANEXO IV - Preencher'!L49</f>
        <v>26200811449180000100550010000365621886476793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256.22000000000003</v>
      </c>
    </row>
    <row r="41" spans="1:12" s="8" customFormat="1" ht="19.5" customHeight="1" x14ac:dyDescent="0.2">
      <c r="A41" s="3" t="str">
        <f>IFERROR(VLOOKUP(B41,'[1]DADOS (OCULTAR)'!$P$3:$R$56,3,0),"")</f>
        <v>10.894.988/0004-86</v>
      </c>
      <c r="B41" s="4" t="str">
        <f>'[1]TCE - ANEXO IV - Preencher'!C50</f>
        <v>HMR</v>
      </c>
      <c r="C41" s="4" t="str">
        <f>'[1]TCE - ANEXO IV - Preencher'!E50</f>
        <v>3.12 - Material Hospitalar</v>
      </c>
      <c r="D41" s="3" t="str">
        <f>'[1]TCE - ANEXO IV - Preencher'!F50</f>
        <v>11449180000100</v>
      </c>
      <c r="E41" s="5" t="str">
        <f>'[1]TCE - ANEXO IV - Preencher'!G50</f>
        <v>DPROSMED DIST PROD MED HOSP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36735</v>
      </c>
      <c r="I41" s="6">
        <f>IF('[1]TCE - ANEXO IV - Preencher'!K50="","",'[1]TCE - ANEXO IV - Preencher'!K50)</f>
        <v>44071</v>
      </c>
      <c r="J41" s="5" t="str">
        <f>'[1]TCE - ANEXO IV - Preencher'!L50</f>
        <v>26200811449180000100550010000367351297611908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759.36</v>
      </c>
    </row>
    <row r="42" spans="1:12" s="8" customFormat="1" ht="19.5" customHeight="1" x14ac:dyDescent="0.2">
      <c r="A42" s="3" t="str">
        <f>IFERROR(VLOOKUP(B42,'[1]DADOS (OCULTAR)'!$P$3:$R$56,3,0),"")</f>
        <v>10.894.988/0004-86</v>
      </c>
      <c r="B42" s="4" t="str">
        <f>'[1]TCE - ANEXO IV - Preencher'!C51</f>
        <v>HMR</v>
      </c>
      <c r="C42" s="4" t="str">
        <f>'[1]TCE - ANEXO IV - Preencher'!E51</f>
        <v>3.12 - Material Hospitalar</v>
      </c>
      <c r="D42" s="3" t="str">
        <f>'[1]TCE - ANEXO IV - Preencher'!F51</f>
        <v>11449180000100</v>
      </c>
      <c r="E42" s="5" t="str">
        <f>'[1]TCE - ANEXO IV - Preencher'!G51</f>
        <v>DPROSMED DIST PROD MED HOSP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36737</v>
      </c>
      <c r="I42" s="6">
        <f>IF('[1]TCE - ANEXO IV - Preencher'!K51="","",'[1]TCE - ANEXO IV - Preencher'!K51)</f>
        <v>44071</v>
      </c>
      <c r="J42" s="5" t="str">
        <f>'[1]TCE - ANEXO IV - Preencher'!L51</f>
        <v>26200811449180000100550010000367371351967234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3138.37</v>
      </c>
    </row>
    <row r="43" spans="1:12" s="8" customFormat="1" ht="19.5" customHeight="1" x14ac:dyDescent="0.2">
      <c r="A43" s="3" t="str">
        <f>IFERROR(VLOOKUP(B43,'[1]DADOS (OCULTAR)'!$P$3:$R$56,3,0),"")</f>
        <v>10.894.988/0004-86</v>
      </c>
      <c r="B43" s="4" t="str">
        <f>'[1]TCE - ANEXO IV - Preencher'!C52</f>
        <v>HMR</v>
      </c>
      <c r="C43" s="4" t="str">
        <f>'[1]TCE - ANEXO IV - Preencher'!E52</f>
        <v>3.12 - Material Hospitalar</v>
      </c>
      <c r="D43" s="3" t="str">
        <f>'[1]TCE - ANEXO IV - Preencher'!F52</f>
        <v>08713023000155</v>
      </c>
      <c r="E43" s="5" t="str">
        <f>'[1]TCE - ANEXO IV - Preencher'!G52</f>
        <v>ENDOSURGICAL COM REP IMP EXP MAT EQUI MED ODONT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37364</v>
      </c>
      <c r="I43" s="6">
        <f>IF('[1]TCE - ANEXO IV - Preencher'!K52="","",'[1]TCE - ANEXO IV - Preencher'!K52)</f>
        <v>44048</v>
      </c>
      <c r="J43" s="5" t="str">
        <f>'[1]TCE - ANEXO IV - Preencher'!L52</f>
        <v>26200808713023000155550010000373641475310118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864</v>
      </c>
    </row>
    <row r="44" spans="1:12" s="8" customFormat="1" ht="19.5" customHeight="1" x14ac:dyDescent="0.2">
      <c r="A44" s="3" t="str">
        <f>IFERROR(VLOOKUP(B44,'[1]DADOS (OCULTAR)'!$P$3:$R$56,3,0),"")</f>
        <v>10.894.988/0004-86</v>
      </c>
      <c r="B44" s="4" t="str">
        <f>'[1]TCE - ANEXO IV - Preencher'!C53</f>
        <v>HMR</v>
      </c>
      <c r="C44" s="4" t="str">
        <f>'[1]TCE - ANEXO IV - Preencher'!E53</f>
        <v>3.12 - Material Hospitalar</v>
      </c>
      <c r="D44" s="3" t="str">
        <f>'[1]TCE - ANEXO IV - Preencher'!F53</f>
        <v>08713023000155</v>
      </c>
      <c r="E44" s="5" t="str">
        <f>'[1]TCE - ANEXO IV - Preencher'!G53</f>
        <v>ENDOSURGICAL COM REP IMP EXP MAT EQUI MED ODONT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37413</v>
      </c>
      <c r="I44" s="6">
        <f>IF('[1]TCE - ANEXO IV - Preencher'!K53="","",'[1]TCE - ANEXO IV - Preencher'!K53)</f>
        <v>44050</v>
      </c>
      <c r="J44" s="5" t="str">
        <f>'[1]TCE - ANEXO IV - Preencher'!L53</f>
        <v>26200808713023000155550010000374131022885867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3065</v>
      </c>
    </row>
    <row r="45" spans="1:12" s="8" customFormat="1" ht="19.5" customHeight="1" x14ac:dyDescent="0.2">
      <c r="A45" s="3" t="str">
        <f>IFERROR(VLOOKUP(B45,'[1]DADOS (OCULTAR)'!$P$3:$R$56,3,0),"")</f>
        <v>10.894.988/0004-86</v>
      </c>
      <c r="B45" s="4" t="str">
        <f>'[1]TCE - ANEXO IV - Preencher'!C54</f>
        <v>HMR</v>
      </c>
      <c r="C45" s="4" t="str">
        <f>'[1]TCE - ANEXO IV - Preencher'!E54</f>
        <v>3.12 - Material Hospitalar</v>
      </c>
      <c r="D45" s="3" t="str">
        <f>'[1]TCE - ANEXO IV - Preencher'!F54</f>
        <v>08713023000155</v>
      </c>
      <c r="E45" s="5" t="str">
        <f>'[1]TCE - ANEXO IV - Preencher'!G54</f>
        <v>ENDOSURGICAL COM REP IMP EXP MAT EQUI MED ODONT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37729</v>
      </c>
      <c r="I45" s="6">
        <f>IF('[1]TCE - ANEXO IV - Preencher'!K54="","",'[1]TCE - ANEXO IV - Preencher'!K54)</f>
        <v>44067</v>
      </c>
      <c r="J45" s="5" t="str">
        <f>'[1]TCE - ANEXO IV - Preencher'!L54</f>
        <v>26200808713023000155550010000377291002369649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1056.24</v>
      </c>
    </row>
    <row r="46" spans="1:12" s="8" customFormat="1" ht="19.5" customHeight="1" x14ac:dyDescent="0.2">
      <c r="A46" s="3" t="str">
        <f>IFERROR(VLOOKUP(B46,'[1]DADOS (OCULTAR)'!$P$3:$R$56,3,0),"")</f>
        <v>10.894.988/0004-86</v>
      </c>
      <c r="B46" s="4" t="str">
        <f>'[1]TCE - ANEXO IV - Preencher'!C55</f>
        <v>HMR</v>
      </c>
      <c r="C46" s="4" t="str">
        <f>'[1]TCE - ANEXO IV - Preencher'!E55</f>
        <v>3.12 - Material Hospitalar</v>
      </c>
      <c r="D46" s="3" t="str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143714</v>
      </c>
      <c r="I46" s="6">
        <f>IF('[1]TCE - ANEXO IV - Preencher'!K55="","",'[1]TCE - ANEXO IV - Preencher'!K55)</f>
        <v>44046</v>
      </c>
      <c r="J46" s="5" t="str">
        <f>'[1]TCE - ANEXO IV - Preencher'!L55</f>
        <v>26200812882932000194550010001437141209798428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758.88</v>
      </c>
    </row>
    <row r="47" spans="1:12" s="8" customFormat="1" ht="19.5" customHeight="1" x14ac:dyDescent="0.2">
      <c r="A47" s="3" t="str">
        <f>IFERROR(VLOOKUP(B47,'[1]DADOS (OCULTAR)'!$P$3:$R$56,3,0),"")</f>
        <v>10.894.988/0004-86</v>
      </c>
      <c r="B47" s="4" t="str">
        <f>'[1]TCE - ANEXO IV - Preencher'!C56</f>
        <v>HMR</v>
      </c>
      <c r="C47" s="4" t="str">
        <f>'[1]TCE - ANEXO IV - Preencher'!E56</f>
        <v>3.12 - Material Hospitalar</v>
      </c>
      <c r="D47" s="3" t="str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143968</v>
      </c>
      <c r="I47" s="6">
        <f>IF('[1]TCE - ANEXO IV - Preencher'!K56="","",'[1]TCE - ANEXO IV - Preencher'!K56)</f>
        <v>44056</v>
      </c>
      <c r="J47" s="5" t="str">
        <f>'[1]TCE - ANEXO IV - Preencher'!L56</f>
        <v>26200812882932000194550010001439681357789410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10090.959999999999</v>
      </c>
    </row>
    <row r="48" spans="1:12" s="8" customFormat="1" ht="19.5" customHeight="1" x14ac:dyDescent="0.2">
      <c r="A48" s="3" t="str">
        <f>IFERROR(VLOOKUP(B48,'[1]DADOS (OCULTAR)'!$P$3:$R$56,3,0),"")</f>
        <v>10.894.988/0004-86</v>
      </c>
      <c r="B48" s="4" t="str">
        <f>'[1]TCE - ANEXO IV - Preencher'!C57</f>
        <v>HMR</v>
      </c>
      <c r="C48" s="4" t="str">
        <f>'[1]TCE - ANEXO IV - Preencher'!E57</f>
        <v>3.12 - Material Hospitalar</v>
      </c>
      <c r="D48" s="3" t="str">
        <f>'[1]TCE - ANEXO IV - Preencher'!F57</f>
        <v>12882932000194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144229</v>
      </c>
      <c r="I48" s="6">
        <f>IF('[1]TCE - ANEXO IV - Preencher'!K57="","",'[1]TCE - ANEXO IV - Preencher'!K57)</f>
        <v>44069</v>
      </c>
      <c r="J48" s="5" t="str">
        <f>'[1]TCE - ANEXO IV - Preencher'!L57</f>
        <v>26200812882932000194550010001442291348889627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9632</v>
      </c>
    </row>
    <row r="49" spans="1:12" s="8" customFormat="1" ht="19.5" customHeight="1" x14ac:dyDescent="0.2">
      <c r="A49" s="3" t="str">
        <f>IFERROR(VLOOKUP(B49,'[1]DADOS (OCULTAR)'!$P$3:$R$56,3,0),"")</f>
        <v>10.894.988/0004-86</v>
      </c>
      <c r="B49" s="4" t="str">
        <f>'[1]TCE - ANEXO IV - Preencher'!C58</f>
        <v>HMR</v>
      </c>
      <c r="C49" s="4" t="str">
        <f>'[1]TCE - ANEXO IV - Preencher'!E58</f>
        <v>3.12 - Material Hospitalar</v>
      </c>
      <c r="D49" s="3" t="str">
        <f>'[1]TCE - ANEXO IV - Preencher'!F58</f>
        <v>22423890000187</v>
      </c>
      <c r="E49" s="5" t="str">
        <f>'[1]TCE - ANEXO IV - Preencher'!G58</f>
        <v>HOSP LIGHT MATERIAIS HOSPITALARES E ELETRICOS ESP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8120</v>
      </c>
      <c r="I49" s="6">
        <f>IF('[1]TCE - ANEXO IV - Preencher'!K58="","",'[1]TCE - ANEXO IV - Preencher'!K58)</f>
        <v>44041</v>
      </c>
      <c r="J49" s="5" t="str">
        <f>'[1]TCE - ANEXO IV - Preencher'!L58</f>
        <v>35200722423890000187550010000081201129844605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367.5</v>
      </c>
    </row>
    <row r="50" spans="1:12" s="8" customFormat="1" ht="19.5" customHeight="1" x14ac:dyDescent="0.2">
      <c r="A50" s="3" t="str">
        <f>IFERROR(VLOOKUP(B50,'[1]DADOS (OCULTAR)'!$P$3:$R$56,3,0),"")</f>
        <v>10.894.988/0004-86</v>
      </c>
      <c r="B50" s="4" t="str">
        <f>'[1]TCE - ANEXO IV - Preencher'!C59</f>
        <v>HMR</v>
      </c>
      <c r="C50" s="4" t="str">
        <f>'[1]TCE - ANEXO IV - Preencher'!E59</f>
        <v>3.12 - Material Hospitalar</v>
      </c>
      <c r="D50" s="3" t="str">
        <f>'[1]TCE - ANEXO IV - Preencher'!F59</f>
        <v>07199135000177</v>
      </c>
      <c r="E50" s="5" t="str">
        <f>'[1]TCE - ANEXO IV - Preencher'!G59</f>
        <v>HOSPSETE DIST DE MAT MEDICO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12579</v>
      </c>
      <c r="I50" s="6">
        <f>IF('[1]TCE - ANEXO IV - Preencher'!K59="","",'[1]TCE - ANEXO IV - Preencher'!K59)</f>
        <v>44047</v>
      </c>
      <c r="J50" s="5" t="str">
        <f>'[1]TCE - ANEXO IV - Preencher'!L59</f>
        <v>26200807199135000177550010000125791000145995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864</v>
      </c>
    </row>
    <row r="51" spans="1:12" s="8" customFormat="1" ht="19.5" customHeight="1" x14ac:dyDescent="0.2">
      <c r="A51" s="3" t="str">
        <f>IFERROR(VLOOKUP(B51,'[1]DADOS (OCULTAR)'!$P$3:$R$56,3,0),"")</f>
        <v>10.894.988/0004-86</v>
      </c>
      <c r="B51" s="4" t="str">
        <f>'[1]TCE - ANEXO IV - Preencher'!C60</f>
        <v>HMR</v>
      </c>
      <c r="C51" s="4" t="str">
        <f>'[1]TCE - ANEXO IV - Preencher'!E60</f>
        <v>3.12 - Material Hospitalar</v>
      </c>
      <c r="D51" s="3" t="str">
        <f>'[1]TCE - ANEXO IV - Preencher'!F60</f>
        <v>28461889000123</v>
      </c>
      <c r="E51" s="5" t="str">
        <f>'[1]TCE - ANEXO IV - Preencher'!G60</f>
        <v>JPM PRODUTOS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1438</v>
      </c>
      <c r="I51" s="6">
        <f>IF('[1]TCE - ANEXO IV - Preencher'!K60="","",'[1]TCE - ANEXO IV - Preencher'!K60)</f>
        <v>44047</v>
      </c>
      <c r="J51" s="5" t="str">
        <f>'[1]TCE - ANEXO IV - Preencher'!L60</f>
        <v>26200828461889000123550010000014381063887398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1651.2</v>
      </c>
    </row>
    <row r="52" spans="1:12" s="8" customFormat="1" ht="19.5" customHeight="1" x14ac:dyDescent="0.2">
      <c r="A52" s="3" t="str">
        <f>IFERROR(VLOOKUP(B52,'[1]DADOS (OCULTAR)'!$P$3:$R$56,3,0),"")</f>
        <v>10.894.988/0004-86</v>
      </c>
      <c r="B52" s="4" t="str">
        <f>'[1]TCE - ANEXO IV - Preencher'!C61</f>
        <v>HMR</v>
      </c>
      <c r="C52" s="4" t="str">
        <f>'[1]TCE - ANEXO IV - Preencher'!E61</f>
        <v>3.12 - Material Hospitalar</v>
      </c>
      <c r="D52" s="3" t="str">
        <f>'[1]TCE - ANEXO IV - Preencher'!F61</f>
        <v>31673254000285</v>
      </c>
      <c r="E52" s="5" t="str">
        <f>'[1]TCE - ANEXO IV - Preencher'!G61</f>
        <v>LABORATORIO B. BRAUN S.A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129835</v>
      </c>
      <c r="I52" s="6">
        <f>IF('[1]TCE - ANEXO IV - Preencher'!K61="","",'[1]TCE - ANEXO IV - Preencher'!K61)</f>
        <v>44053</v>
      </c>
      <c r="J52" s="5" t="str">
        <f>'[1]TCE - ANEXO IV - Preencher'!L61</f>
        <v>26200831673254000285550000001298351253915703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1152.5</v>
      </c>
    </row>
    <row r="53" spans="1:12" s="8" customFormat="1" ht="19.5" customHeight="1" x14ac:dyDescent="0.2">
      <c r="A53" s="3" t="str">
        <f>IFERROR(VLOOKUP(B53,'[1]DADOS (OCULTAR)'!$P$3:$R$56,3,0),"")</f>
        <v>10.894.988/0004-86</v>
      </c>
      <c r="B53" s="4" t="str">
        <f>'[1]TCE - ANEXO IV - Preencher'!C62</f>
        <v>HMR</v>
      </c>
      <c r="C53" s="4" t="str">
        <f>'[1]TCE - ANEXO IV - Preencher'!E62</f>
        <v>3.12 - Material Hospitalar</v>
      </c>
      <c r="D53" s="3" t="str">
        <f>'[1]TCE - ANEXO IV - Preencher'!F62</f>
        <v>31673254000285</v>
      </c>
      <c r="E53" s="5" t="str">
        <f>'[1]TCE - ANEXO IV - Preencher'!G62</f>
        <v>LABORATORIO B. BRAUN S.A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129837</v>
      </c>
      <c r="I53" s="6">
        <f>IF('[1]TCE - ANEXO IV - Preencher'!K62="","",'[1]TCE - ANEXO IV - Preencher'!K62)</f>
        <v>44053</v>
      </c>
      <c r="J53" s="5" t="str">
        <f>'[1]TCE - ANEXO IV - Preencher'!L62</f>
        <v>26200831673254000285550000001298371808459929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16953</v>
      </c>
    </row>
    <row r="54" spans="1:12" s="8" customFormat="1" ht="19.5" customHeight="1" x14ac:dyDescent="0.2">
      <c r="A54" s="3" t="str">
        <f>IFERROR(VLOOKUP(B54,'[1]DADOS (OCULTAR)'!$P$3:$R$56,3,0),"")</f>
        <v>10.894.988/0004-86</v>
      </c>
      <c r="B54" s="4" t="str">
        <f>'[1]TCE - ANEXO IV - Preencher'!C63</f>
        <v>HMR</v>
      </c>
      <c r="C54" s="4" t="str">
        <f>'[1]TCE - ANEXO IV - Preencher'!E63</f>
        <v>3.12 - Material Hospitalar</v>
      </c>
      <c r="D54" s="3" t="str">
        <f>'[1]TCE - ANEXO IV - Preencher'!F63</f>
        <v>31673254000285</v>
      </c>
      <c r="E54" s="5" t="str">
        <f>'[1]TCE - ANEXO IV - Preencher'!G63</f>
        <v>LABORATORIO B. BRAUN S.A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129948</v>
      </c>
      <c r="I54" s="6">
        <f>IF('[1]TCE - ANEXO IV - Preencher'!K63="","",'[1]TCE - ANEXO IV - Preencher'!K63)</f>
        <v>44055</v>
      </c>
      <c r="J54" s="5" t="str">
        <f>'[1]TCE - ANEXO IV - Preencher'!L63</f>
        <v>26200831673254000285550000001299481974584206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894</v>
      </c>
    </row>
    <row r="55" spans="1:12" s="8" customFormat="1" ht="19.5" customHeight="1" x14ac:dyDescent="0.2">
      <c r="A55" s="3" t="str">
        <f>IFERROR(VLOOKUP(B55,'[1]DADOS (OCULTAR)'!$P$3:$R$56,3,0),"")</f>
        <v>10.894.988/0004-86</v>
      </c>
      <c r="B55" s="4" t="str">
        <f>'[1]TCE - ANEXO IV - Preencher'!C64</f>
        <v>HMR</v>
      </c>
      <c r="C55" s="4" t="str">
        <f>'[1]TCE - ANEXO IV - Preencher'!E64</f>
        <v>3.12 - Material Hospitalar</v>
      </c>
      <c r="D55" s="3" t="str">
        <f>'[1]TCE - ANEXO IV - Preencher'!F64</f>
        <v>31673254000285</v>
      </c>
      <c r="E55" s="5" t="str">
        <f>'[1]TCE - ANEXO IV - Preencher'!G64</f>
        <v>LABORATORIO B. BRAUN S.A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129950</v>
      </c>
      <c r="I55" s="6">
        <f>IF('[1]TCE - ANEXO IV - Preencher'!K64="","",'[1]TCE - ANEXO IV - Preencher'!K64)</f>
        <v>44055</v>
      </c>
      <c r="J55" s="5" t="str">
        <f>'[1]TCE - ANEXO IV - Preencher'!L64</f>
        <v>26200831673254000285550000001299501227779530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9624</v>
      </c>
    </row>
    <row r="56" spans="1:12" s="8" customFormat="1" ht="19.5" customHeight="1" x14ac:dyDescent="0.2">
      <c r="A56" s="3" t="str">
        <f>IFERROR(VLOOKUP(B56,'[1]DADOS (OCULTAR)'!$P$3:$R$56,3,0),"")</f>
        <v>10.894.988/0004-86</v>
      </c>
      <c r="B56" s="4" t="str">
        <f>'[1]TCE - ANEXO IV - Preencher'!C65</f>
        <v>HMR</v>
      </c>
      <c r="C56" s="4" t="str">
        <f>'[1]TCE - ANEXO IV - Preencher'!E65</f>
        <v>3.12 - Material Hospitalar</v>
      </c>
      <c r="D56" s="3" t="str">
        <f>'[1]TCE - ANEXO IV - Preencher'!F65</f>
        <v>31673254000285</v>
      </c>
      <c r="E56" s="5" t="str">
        <f>'[1]TCE - ANEXO IV - Preencher'!G65</f>
        <v>LABORATORIO B. BRAUN S.A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130711</v>
      </c>
      <c r="I56" s="6">
        <f>IF('[1]TCE - ANEXO IV - Preencher'!K65="","",'[1]TCE - ANEXO IV - Preencher'!K65)</f>
        <v>44071</v>
      </c>
      <c r="J56" s="5" t="str">
        <f>'[1]TCE - ANEXO IV - Preencher'!L65</f>
        <v>26200831673254000285550000001307111275708773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9780.2000000000007</v>
      </c>
    </row>
    <row r="57" spans="1:12" s="8" customFormat="1" ht="19.5" customHeight="1" x14ac:dyDescent="0.2">
      <c r="A57" s="3" t="str">
        <f>IFERROR(VLOOKUP(B57,'[1]DADOS (OCULTAR)'!$P$3:$R$56,3,0),"")</f>
        <v>10.894.988/0004-86</v>
      </c>
      <c r="B57" s="4" t="str">
        <f>'[1]TCE - ANEXO IV - Preencher'!C66</f>
        <v>HMR</v>
      </c>
      <c r="C57" s="4" t="str">
        <f>'[1]TCE - ANEXO IV - Preencher'!E66</f>
        <v>3.12 - Material Hospitalar</v>
      </c>
      <c r="D57" s="3" t="str">
        <f>'[1]TCE - ANEXO IV - Preencher'!F66</f>
        <v>31673254000285</v>
      </c>
      <c r="E57" s="5" t="str">
        <f>'[1]TCE - ANEXO IV - Preencher'!G66</f>
        <v>LABORATORIO B. BRAUN S.A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130712</v>
      </c>
      <c r="I57" s="6">
        <f>IF('[1]TCE - ANEXO IV - Preencher'!K66="","",'[1]TCE - ANEXO IV - Preencher'!K66)</f>
        <v>44071</v>
      </c>
      <c r="J57" s="5" t="str">
        <f>'[1]TCE - ANEXO IV - Preencher'!L66</f>
        <v>26200831673254000285550000001307121990065233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6228.6</v>
      </c>
    </row>
    <row r="58" spans="1:12" s="8" customFormat="1" ht="19.5" customHeight="1" x14ac:dyDescent="0.2">
      <c r="A58" s="3" t="str">
        <f>IFERROR(VLOOKUP(B58,'[1]DADOS (OCULTAR)'!$P$3:$R$56,3,0),"")</f>
        <v>10.894.988/0004-86</v>
      </c>
      <c r="B58" s="4" t="str">
        <f>'[1]TCE - ANEXO IV - Preencher'!C67</f>
        <v>HMR</v>
      </c>
      <c r="C58" s="4" t="str">
        <f>'[1]TCE - ANEXO IV - Preencher'!E67</f>
        <v>3.12 - Material Hospitalar</v>
      </c>
      <c r="D58" s="3" t="str">
        <f>'[1]TCE - ANEXO IV - Preencher'!F67</f>
        <v>31673254000285</v>
      </c>
      <c r="E58" s="5" t="str">
        <f>'[1]TCE - ANEXO IV - Preencher'!G67</f>
        <v>LABORATORIO B. BRAUN S.A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130713</v>
      </c>
      <c r="I58" s="6">
        <f>IF('[1]TCE - ANEXO IV - Preencher'!K67="","",'[1]TCE - ANEXO IV - Preencher'!K67)</f>
        <v>44071</v>
      </c>
      <c r="J58" s="5" t="str">
        <f>'[1]TCE - ANEXO IV - Preencher'!L67</f>
        <v>26200831673254000285550000001307131196854615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2305</v>
      </c>
    </row>
    <row r="59" spans="1:12" s="8" customFormat="1" ht="19.5" customHeight="1" x14ac:dyDescent="0.2">
      <c r="A59" s="3" t="str">
        <f>IFERROR(VLOOKUP(B59,'[1]DADOS (OCULTAR)'!$P$3:$R$56,3,0),"")</f>
        <v>10.894.988/0004-86</v>
      </c>
      <c r="B59" s="4" t="str">
        <f>'[1]TCE - ANEXO IV - Preencher'!C68</f>
        <v>HMR</v>
      </c>
      <c r="C59" s="4" t="str">
        <f>'[1]TCE - ANEXO IV - Preencher'!E68</f>
        <v>3.12 - Material Hospitalar</v>
      </c>
      <c r="D59" s="3" t="str">
        <f>'[1]TCE - ANEXO IV - Preencher'!F68</f>
        <v>05256681000258</v>
      </c>
      <c r="E59" s="5" t="str">
        <f>'[1]TCE - ANEXO IV - Preencher'!G68</f>
        <v>MACK MEDICAL IMPORTAÇÃO E EXPORTAÇÃO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8233</v>
      </c>
      <c r="I59" s="6">
        <f>IF('[1]TCE - ANEXO IV - Preencher'!K68="","",'[1]TCE - ANEXO IV - Preencher'!K68)</f>
        <v>44063</v>
      </c>
      <c r="J59" s="5" t="str">
        <f>'[1]TCE - ANEXO IV - Preencher'!L68</f>
        <v>26200805256681000258550020000082331451983127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1585</v>
      </c>
    </row>
    <row r="60" spans="1:12" s="8" customFormat="1" ht="19.5" customHeight="1" x14ac:dyDescent="0.2">
      <c r="A60" s="3" t="str">
        <f>IFERROR(VLOOKUP(B60,'[1]DADOS (OCULTAR)'!$P$3:$R$56,3,0),"")</f>
        <v>10.894.988/0004-86</v>
      </c>
      <c r="B60" s="4" t="str">
        <f>'[1]TCE - ANEXO IV - Preencher'!C69</f>
        <v>HMR</v>
      </c>
      <c r="C60" s="4" t="str">
        <f>'[1]TCE - ANEXO IV - Preencher'!E69</f>
        <v>3.12 - Material Hospitalar</v>
      </c>
      <c r="D60" s="3" t="str">
        <f>'[1]TCE - ANEXO IV - Preencher'!F69</f>
        <v>10779833000156</v>
      </c>
      <c r="E60" s="5" t="str">
        <f>'[1]TCE - ANEXO IV - Preencher'!G69</f>
        <v>MEDICAL MERCANTIL DE APARELHAGEM MEDICA LT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805269</v>
      </c>
      <c r="I60" s="6">
        <f>IF('[1]TCE - ANEXO IV - Preencher'!K69="","",'[1]TCE - ANEXO IV - Preencher'!K69)</f>
        <v>44042</v>
      </c>
      <c r="J60" s="5" t="str">
        <f>'[1]TCE - ANEXO IV - Preencher'!L69</f>
        <v>26200710779833000156550010005082691112901528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73</v>
      </c>
    </row>
    <row r="61" spans="1:12" s="8" customFormat="1" ht="19.5" customHeight="1" x14ac:dyDescent="0.2">
      <c r="A61" s="3" t="str">
        <f>IFERROR(VLOOKUP(B61,'[1]DADOS (OCULTAR)'!$P$3:$R$56,3,0),"")</f>
        <v>10.894.988/0004-86</v>
      </c>
      <c r="B61" s="4" t="str">
        <f>'[1]TCE - ANEXO IV - Preencher'!C70</f>
        <v>HMR</v>
      </c>
      <c r="C61" s="4" t="str">
        <f>'[1]TCE - ANEXO IV - Preencher'!E70</f>
        <v>3.12 - Material Hospitalar</v>
      </c>
      <c r="D61" s="3" t="str">
        <f>'[1]TCE - ANEXO IV - Preencher'!F70</f>
        <v>10779833000156</v>
      </c>
      <c r="E61" s="5" t="str">
        <f>'[1]TCE - ANEXO IV - Preencher'!G70</f>
        <v>MEDICAL MERCANTIL DE APARELHAGEM MEDICA LT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508623</v>
      </c>
      <c r="I61" s="6">
        <f>IF('[1]TCE - ANEXO IV - Preencher'!K70="","",'[1]TCE - ANEXO IV - Preencher'!K70)</f>
        <v>44047</v>
      </c>
      <c r="J61" s="5" t="str">
        <f>'[1]TCE - ANEXO IV - Preencher'!L70</f>
        <v>26200810779833000156550010005086231165318980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112.8</v>
      </c>
    </row>
    <row r="62" spans="1:12" s="8" customFormat="1" ht="19.5" customHeight="1" x14ac:dyDescent="0.2">
      <c r="A62" s="3" t="str">
        <f>IFERROR(VLOOKUP(B62,'[1]DADOS (OCULTAR)'!$P$3:$R$56,3,0),"")</f>
        <v>10.894.988/0004-86</v>
      </c>
      <c r="B62" s="4" t="str">
        <f>'[1]TCE - ANEXO IV - Preencher'!C71</f>
        <v>HMR</v>
      </c>
      <c r="C62" s="4" t="str">
        <f>'[1]TCE - ANEXO IV - Preencher'!E71</f>
        <v>3.12 - Material Hospitalar</v>
      </c>
      <c r="D62" s="3" t="str">
        <f>'[1]TCE - ANEXO IV - Preencher'!F71</f>
        <v>10779833000156</v>
      </c>
      <c r="E62" s="5" t="str">
        <f>'[1]TCE - ANEXO IV - Preencher'!G71</f>
        <v>MEDICAL MERCANTIL DE APARELHAGEM MEDICA LT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508624</v>
      </c>
      <c r="I62" s="6">
        <f>IF('[1]TCE - ANEXO IV - Preencher'!K71="","",'[1]TCE - ANEXO IV - Preencher'!K71)</f>
        <v>44047</v>
      </c>
      <c r="J62" s="5" t="str">
        <f>'[1]TCE - ANEXO IV - Preencher'!L71</f>
        <v>26200810779833000156550010005086241165550421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778</v>
      </c>
    </row>
    <row r="63" spans="1:12" s="8" customFormat="1" ht="19.5" customHeight="1" x14ac:dyDescent="0.2">
      <c r="A63" s="3" t="str">
        <f>IFERROR(VLOOKUP(B63,'[1]DADOS (OCULTAR)'!$P$3:$R$56,3,0),"")</f>
        <v>10.894.988/0004-86</v>
      </c>
      <c r="B63" s="4" t="str">
        <f>'[1]TCE - ANEXO IV - Preencher'!C72</f>
        <v>HMR</v>
      </c>
      <c r="C63" s="4" t="str">
        <f>'[1]TCE - ANEXO IV - Preencher'!E72</f>
        <v>3.12 - Material Hospitalar</v>
      </c>
      <c r="D63" s="3" t="str">
        <f>'[1]TCE - ANEXO IV - Preencher'!F72</f>
        <v>10779833000156</v>
      </c>
      <c r="E63" s="5" t="str">
        <f>'[1]TCE - ANEXO IV - Preencher'!G72</f>
        <v>MEDICAL MERCANTIL DE APARELHAGEM MEDICA LT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508625</v>
      </c>
      <c r="I63" s="6">
        <f>IF('[1]TCE - ANEXO IV - Preencher'!K72="","",'[1]TCE - ANEXO IV - Preencher'!K72)</f>
        <v>44047</v>
      </c>
      <c r="J63" s="5" t="str">
        <f>'[1]TCE - ANEXO IV - Preencher'!L72</f>
        <v>26200810779833000156550010005086251165750797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2173.8000000000002</v>
      </c>
    </row>
    <row r="64" spans="1:12" s="8" customFormat="1" ht="19.5" customHeight="1" x14ac:dyDescent="0.2">
      <c r="A64" s="3" t="str">
        <f>IFERROR(VLOOKUP(B64,'[1]DADOS (OCULTAR)'!$P$3:$R$56,3,0),"")</f>
        <v>10.894.988/0004-86</v>
      </c>
      <c r="B64" s="4" t="str">
        <f>'[1]TCE - ANEXO IV - Preencher'!C73</f>
        <v>HMR</v>
      </c>
      <c r="C64" s="4" t="str">
        <f>'[1]TCE - ANEXO IV - Preencher'!E73</f>
        <v>3.12 - Material Hospitalar</v>
      </c>
      <c r="D64" s="3" t="str">
        <f>'[1]TCE - ANEXO IV - Preencher'!F73</f>
        <v>10779833000156</v>
      </c>
      <c r="E64" s="5" t="str">
        <f>'[1]TCE - ANEXO IV - Preencher'!G73</f>
        <v>MEDICAL MERCANTIL DE APARELHAGEM MEDICA LT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508626</v>
      </c>
      <c r="I64" s="6">
        <f>IF('[1]TCE - ANEXO IV - Preencher'!K73="","",'[1]TCE - ANEXO IV - Preencher'!K73)</f>
        <v>44047</v>
      </c>
      <c r="J64" s="5" t="str">
        <f>'[1]TCE - ANEXO IV - Preencher'!L73</f>
        <v>26200810779833000156550010005086261165847500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417.6</v>
      </c>
    </row>
    <row r="65" spans="1:12" s="8" customFormat="1" ht="19.5" customHeight="1" x14ac:dyDescent="0.2">
      <c r="A65" s="3" t="str">
        <f>IFERROR(VLOOKUP(B65,'[1]DADOS (OCULTAR)'!$P$3:$R$56,3,0),"")</f>
        <v>10.894.988/0004-86</v>
      </c>
      <c r="B65" s="4" t="str">
        <f>'[1]TCE - ANEXO IV - Preencher'!C74</f>
        <v>HMR</v>
      </c>
      <c r="C65" s="4" t="str">
        <f>'[1]TCE - ANEXO IV - Preencher'!E74</f>
        <v>3.12 - Material Hospitalar</v>
      </c>
      <c r="D65" s="3" t="str">
        <f>'[1]TCE - ANEXO IV - Preencher'!F74</f>
        <v>10779833000156</v>
      </c>
      <c r="E65" s="5" t="str">
        <f>'[1]TCE - ANEXO IV - Preencher'!G74</f>
        <v>MEDICAL MERCANTIL DE APARELHAGEM MEDICA LT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508857</v>
      </c>
      <c r="I65" s="6">
        <f>IF('[1]TCE - ANEXO IV - Preencher'!K74="","",'[1]TCE - ANEXO IV - Preencher'!K74)</f>
        <v>44050</v>
      </c>
      <c r="J65" s="5" t="str">
        <f>'[1]TCE - ANEXO IV - Preencher'!L74</f>
        <v>26200810779833060156550010005088571121042830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4790</v>
      </c>
    </row>
    <row r="66" spans="1:12" s="8" customFormat="1" ht="19.5" customHeight="1" x14ac:dyDescent="0.2">
      <c r="A66" s="3" t="str">
        <f>IFERROR(VLOOKUP(B66,'[1]DADOS (OCULTAR)'!$P$3:$R$56,3,0),"")</f>
        <v>10.894.988/0004-86</v>
      </c>
      <c r="B66" s="4" t="str">
        <f>'[1]TCE - ANEXO IV - Preencher'!C75</f>
        <v>HMR</v>
      </c>
      <c r="C66" s="4" t="str">
        <f>'[1]TCE - ANEXO IV - Preencher'!E75</f>
        <v>3.12 - Material Hospitalar</v>
      </c>
      <c r="D66" s="3" t="str">
        <f>'[1]TCE - ANEXO IV - Preencher'!F75</f>
        <v>10779833000156</v>
      </c>
      <c r="E66" s="5" t="str">
        <f>'[1]TCE - ANEXO IV - Preencher'!G75</f>
        <v>MEDICAL MERCANTIL DE APARELHAGEM MEDICA LT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509305</v>
      </c>
      <c r="I66" s="6">
        <f>IF('[1]TCE - ANEXO IV - Preencher'!K75="","",'[1]TCE - ANEXO IV - Preencher'!K75)</f>
        <v>44057</v>
      </c>
      <c r="J66" s="5" t="str">
        <f>'[1]TCE - ANEXO IV - Preencher'!L75</f>
        <v>26200810779833000156550010005093051110009284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6101.3</v>
      </c>
    </row>
    <row r="67" spans="1:12" s="8" customFormat="1" ht="19.5" customHeight="1" x14ac:dyDescent="0.2">
      <c r="A67" s="3" t="str">
        <f>IFERROR(VLOOKUP(B67,'[1]DADOS (OCULTAR)'!$P$3:$R$56,3,0),"")</f>
        <v>10.894.988/0004-86</v>
      </c>
      <c r="B67" s="4" t="str">
        <f>'[1]TCE - ANEXO IV - Preencher'!C76</f>
        <v>HMR</v>
      </c>
      <c r="C67" s="4" t="str">
        <f>'[1]TCE - ANEXO IV - Preencher'!E76</f>
        <v>3.12 - Material Hospitalar</v>
      </c>
      <c r="D67" s="3" t="str">
        <f>'[1]TCE - ANEXO IV - Preencher'!F76</f>
        <v>10779833000156</v>
      </c>
      <c r="E67" s="5" t="str">
        <f>'[1]TCE - ANEXO IV - Preencher'!G76</f>
        <v>MEDICAL MERCANTIL DE APARELHAGEM MEDICA LT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510061</v>
      </c>
      <c r="I67" s="6">
        <f>IF('[1]TCE - ANEXO IV - Preencher'!K76="","",'[1]TCE - ANEXO IV - Preencher'!K76)</f>
        <v>44069</v>
      </c>
      <c r="J67" s="5" t="str">
        <f>'[1]TCE - ANEXO IV - Preencher'!L76</f>
        <v>26200810779833000156550010005100611164518182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5600</v>
      </c>
    </row>
    <row r="68" spans="1:12" s="8" customFormat="1" ht="19.5" customHeight="1" x14ac:dyDescent="0.2">
      <c r="A68" s="3" t="str">
        <f>IFERROR(VLOOKUP(B68,'[1]DADOS (OCULTAR)'!$P$3:$R$56,3,0),"")</f>
        <v>10.894.988/0004-86</v>
      </c>
      <c r="B68" s="4" t="str">
        <f>'[1]TCE - ANEXO IV - Preencher'!C77</f>
        <v>HMR</v>
      </c>
      <c r="C68" s="4" t="str">
        <f>'[1]TCE - ANEXO IV - Preencher'!E77</f>
        <v>3.12 - Material Hospitalar</v>
      </c>
      <c r="D68" s="3" t="str">
        <f>'[1]TCE - ANEXO IV - Preencher'!F77</f>
        <v>05932624000160</v>
      </c>
      <c r="E68" s="5" t="str">
        <f>'[1]TCE - ANEXO IV - Preencher'!G77</f>
        <v>MEGAMED COMERCIO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13523</v>
      </c>
      <c r="I68" s="6">
        <f>IF('[1]TCE - ANEXO IV - Preencher'!K77="","",'[1]TCE - ANEXO IV - Preencher'!K77)</f>
        <v>44048</v>
      </c>
      <c r="J68" s="5" t="str">
        <f>'[1]TCE - ANEXO IV - Preencher'!L77</f>
        <v>26200805932624000160550010000135231646988279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2295</v>
      </c>
    </row>
    <row r="69" spans="1:12" s="8" customFormat="1" ht="19.5" customHeight="1" x14ac:dyDescent="0.2">
      <c r="A69" s="3" t="str">
        <f>IFERROR(VLOOKUP(B69,'[1]DADOS (OCULTAR)'!$P$3:$R$56,3,0),"")</f>
        <v>10.894.988/0004-86</v>
      </c>
      <c r="B69" s="4" t="str">
        <f>'[1]TCE - ANEXO IV - Preencher'!C78</f>
        <v>HMR</v>
      </c>
      <c r="C69" s="4" t="str">
        <f>'[1]TCE - ANEXO IV - Preencher'!E78</f>
        <v>3.12 - Material Hospitalar</v>
      </c>
      <c r="D69" s="3" t="str">
        <f>'[1]TCE - ANEXO IV - Preencher'!F78</f>
        <v>05932624000160</v>
      </c>
      <c r="E69" s="5" t="str">
        <f>'[1]TCE - ANEXO IV - Preencher'!G78</f>
        <v>MEGAMED COMERCIO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13545</v>
      </c>
      <c r="I69" s="6">
        <f>IF('[1]TCE - ANEXO IV - Preencher'!K78="","",'[1]TCE - ANEXO IV - Preencher'!K78)</f>
        <v>44054</v>
      </c>
      <c r="J69" s="5" t="str">
        <f>'[1]TCE - ANEXO IV - Preencher'!L78</f>
        <v>26200805932624000160550010000135451526740382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600</v>
      </c>
    </row>
    <row r="70" spans="1:12" s="8" customFormat="1" ht="19.5" customHeight="1" x14ac:dyDescent="0.2">
      <c r="A70" s="3" t="str">
        <f>IFERROR(VLOOKUP(B70,'[1]DADOS (OCULTAR)'!$P$3:$R$56,3,0),"")</f>
        <v>10.894.988/0004-86</v>
      </c>
      <c r="B70" s="4" t="str">
        <f>'[1]TCE - ANEXO IV - Preencher'!C79</f>
        <v>HMR</v>
      </c>
      <c r="C70" s="4" t="str">
        <f>'[1]TCE - ANEXO IV - Preencher'!E79</f>
        <v>3.12 - Material Hospitalar</v>
      </c>
      <c r="D70" s="3" t="str">
        <f>'[1]TCE - ANEXO IV - Preencher'!F79</f>
        <v>05932624000160</v>
      </c>
      <c r="E70" s="5" t="str">
        <f>'[1]TCE - ANEXO IV - Preencher'!G79</f>
        <v>MEGAMED COMERCIO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13564</v>
      </c>
      <c r="I70" s="6">
        <f>IF('[1]TCE - ANEXO IV - Preencher'!K79="","",'[1]TCE - ANEXO IV - Preencher'!K79)</f>
        <v>44057</v>
      </c>
      <c r="J70" s="5" t="str">
        <f>'[1]TCE - ANEXO IV - Preencher'!L79</f>
        <v>26200805932624000160550010000135641191754650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842.12</v>
      </c>
    </row>
    <row r="71" spans="1:12" s="8" customFormat="1" ht="19.5" customHeight="1" x14ac:dyDescent="0.2">
      <c r="A71" s="3" t="str">
        <f>IFERROR(VLOOKUP(B71,'[1]DADOS (OCULTAR)'!$P$3:$R$56,3,0),"")</f>
        <v>10.894.988/0004-86</v>
      </c>
      <c r="B71" s="4" t="str">
        <f>'[1]TCE - ANEXO IV - Preencher'!C80</f>
        <v>HMR</v>
      </c>
      <c r="C71" s="4" t="str">
        <f>'[1]TCE - ANEXO IV - Preencher'!E80</f>
        <v>3.12 - Material Hospitalar</v>
      </c>
      <c r="D71" s="3" t="str">
        <f>'[1]TCE - ANEXO IV - Preencher'!F80</f>
        <v>05932624000160</v>
      </c>
      <c r="E71" s="5" t="str">
        <f>'[1]TCE - ANEXO IV - Preencher'!G80</f>
        <v>MEGAMED COMERCIO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13607</v>
      </c>
      <c r="I71" s="6">
        <f>IF('[1]TCE - ANEXO IV - Preencher'!K80="","",'[1]TCE - ANEXO IV - Preencher'!K80)</f>
        <v>44067</v>
      </c>
      <c r="J71" s="5" t="str">
        <f>'[1]TCE - ANEXO IV - Preencher'!L80</f>
        <v>26200805932624000160550010000136071532504657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272.5</v>
      </c>
    </row>
    <row r="72" spans="1:12" s="8" customFormat="1" ht="19.5" customHeight="1" x14ac:dyDescent="0.2">
      <c r="A72" s="3" t="str">
        <f>IFERROR(VLOOKUP(B72,'[1]DADOS (OCULTAR)'!$P$3:$R$56,3,0),"")</f>
        <v>10.894.988/0004-86</v>
      </c>
      <c r="B72" s="4" t="str">
        <f>'[1]TCE - ANEXO IV - Preencher'!C81</f>
        <v>HMR</v>
      </c>
      <c r="C72" s="4" t="str">
        <f>'[1]TCE - ANEXO IV - Preencher'!E81</f>
        <v>3.12 - Material Hospitalar</v>
      </c>
      <c r="D72" s="3" t="str">
        <f>'[1]TCE - ANEXO IV - Preencher'!F81</f>
        <v>05932624000160</v>
      </c>
      <c r="E72" s="5" t="str">
        <f>'[1]TCE - ANEXO IV - Preencher'!G81</f>
        <v>MEGAMED COMERCIO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13638</v>
      </c>
      <c r="I72" s="6">
        <f>IF('[1]TCE - ANEXO IV - Preencher'!K81="","",'[1]TCE - ANEXO IV - Preencher'!K81)</f>
        <v>44074</v>
      </c>
      <c r="J72" s="5" t="str">
        <f>'[1]TCE - ANEXO IV - Preencher'!L81</f>
        <v>26200805932624000160550010000136381861365157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1422</v>
      </c>
    </row>
    <row r="73" spans="1:12" s="8" customFormat="1" ht="19.5" customHeight="1" x14ac:dyDescent="0.2">
      <c r="A73" s="3" t="str">
        <f>IFERROR(VLOOKUP(B73,'[1]DADOS (OCULTAR)'!$P$3:$R$56,3,0),"")</f>
        <v>10.894.988/0004-86</v>
      </c>
      <c r="B73" s="4" t="str">
        <f>'[1]TCE - ANEXO IV - Preencher'!C82</f>
        <v>HMR</v>
      </c>
      <c r="C73" s="4" t="str">
        <f>'[1]TCE - ANEXO IV - Preencher'!E82</f>
        <v>3.12 - Material Hospitalar</v>
      </c>
      <c r="D73" s="3" t="str">
        <f>'[1]TCE - ANEXO IV - Preencher'!F82</f>
        <v>09137934000225</v>
      </c>
      <c r="E73" s="5" t="str">
        <f>'[1]TCE - ANEXO IV - Preencher'!G82</f>
        <v>NORDICA DIST HOSPITALAR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1719</v>
      </c>
      <c r="I73" s="6">
        <f>IF('[1]TCE - ANEXO IV - Preencher'!K82="","",'[1]TCE - ANEXO IV - Preencher'!K82)</f>
        <v>44046</v>
      </c>
      <c r="J73" s="5" t="str">
        <f>'[1]TCE - ANEXO IV - Preencher'!L82</f>
        <v>26200809137934000225558880000017191019188740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2270</v>
      </c>
    </row>
    <row r="74" spans="1:12" s="8" customFormat="1" ht="19.5" customHeight="1" x14ac:dyDescent="0.2">
      <c r="A74" s="3" t="str">
        <f>IFERROR(VLOOKUP(B74,'[1]DADOS (OCULTAR)'!$P$3:$R$56,3,0),"")</f>
        <v>10.894.988/0004-86</v>
      </c>
      <c r="B74" s="4" t="str">
        <f>'[1]TCE - ANEXO IV - Preencher'!C83</f>
        <v>HMR</v>
      </c>
      <c r="C74" s="4" t="str">
        <f>'[1]TCE - ANEXO IV - Preencher'!E83</f>
        <v>3.12 - Material Hospitalar</v>
      </c>
      <c r="D74" s="3" t="str">
        <f>'[1]TCE - ANEXO IV - Preencher'!F83</f>
        <v>09137934000225</v>
      </c>
      <c r="E74" s="5" t="str">
        <f>'[1]TCE - ANEXO IV - Preencher'!G83</f>
        <v>NORDICA DIST HOSPITALAR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1721</v>
      </c>
      <c r="I74" s="6">
        <f>IF('[1]TCE - ANEXO IV - Preencher'!K83="","",'[1]TCE - ANEXO IV - Preencher'!K83)</f>
        <v>44046</v>
      </c>
      <c r="J74" s="5" t="str">
        <f>'[1]TCE - ANEXO IV - Preencher'!L83</f>
        <v>26200809137934000225558880000017211629470560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2900</v>
      </c>
    </row>
    <row r="75" spans="1:12" s="8" customFormat="1" ht="19.5" customHeight="1" x14ac:dyDescent="0.2">
      <c r="A75" s="3" t="str">
        <f>IFERROR(VLOOKUP(B75,'[1]DADOS (OCULTAR)'!$P$3:$R$56,3,0),"")</f>
        <v>10.894.988/0004-86</v>
      </c>
      <c r="B75" s="4" t="str">
        <f>'[1]TCE - ANEXO IV - Preencher'!C84</f>
        <v>HMR</v>
      </c>
      <c r="C75" s="4" t="str">
        <f>'[1]TCE - ANEXO IV - Preencher'!E84</f>
        <v>3.12 - Material Hospitalar</v>
      </c>
      <c r="D75" s="3" t="str">
        <f>'[1]TCE - ANEXO IV - Preencher'!F84</f>
        <v>09137934000225</v>
      </c>
      <c r="E75" s="5" t="str">
        <f>'[1]TCE - ANEXO IV - Preencher'!G84</f>
        <v>NORDICA DIST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1880</v>
      </c>
      <c r="I75" s="6">
        <f>IF('[1]TCE - ANEXO IV - Preencher'!K84="","",'[1]TCE - ANEXO IV - Preencher'!K84)</f>
        <v>44067</v>
      </c>
      <c r="J75" s="5" t="str">
        <f>'[1]TCE - ANEXO IV - Preencher'!L84</f>
        <v>26200809137934000225558880000018801493046211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1450</v>
      </c>
    </row>
    <row r="76" spans="1:12" s="8" customFormat="1" ht="19.5" customHeight="1" x14ac:dyDescent="0.2">
      <c r="A76" s="3" t="str">
        <f>IFERROR(VLOOKUP(B76,'[1]DADOS (OCULTAR)'!$P$3:$R$56,3,0),"")</f>
        <v>10.894.988/0004-86</v>
      </c>
      <c r="B76" s="4" t="str">
        <f>'[1]TCE - ANEXO IV - Preencher'!C85</f>
        <v>HMR</v>
      </c>
      <c r="C76" s="4" t="str">
        <f>'[1]TCE - ANEXO IV - Preencher'!E85</f>
        <v>3.12 - Material Hospitalar</v>
      </c>
      <c r="D76" s="3" t="str">
        <f>'[1]TCE - ANEXO IV - Preencher'!F85</f>
        <v>03817043000152</v>
      </c>
      <c r="E76" s="5" t="str">
        <f>'[1]TCE - ANEXO IV - Preencher'!G85</f>
        <v>PHARMAPLUS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23074</v>
      </c>
      <c r="I76" s="6">
        <f>IF('[1]TCE - ANEXO IV - Preencher'!K85="","",'[1]TCE - ANEXO IV - Preencher'!K85)</f>
        <v>44071</v>
      </c>
      <c r="J76" s="5" t="str">
        <f>'[1]TCE - ANEXO IV - Preencher'!L85</f>
        <v>26200803817043000152550010000230741006901342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408.7</v>
      </c>
    </row>
    <row r="77" spans="1:12" s="8" customFormat="1" ht="19.5" customHeight="1" x14ac:dyDescent="0.2">
      <c r="A77" s="3" t="str">
        <f>IFERROR(VLOOKUP(B77,'[1]DADOS (OCULTAR)'!$P$3:$R$56,3,0),"")</f>
        <v>10.894.988/0004-86</v>
      </c>
      <c r="B77" s="4" t="str">
        <f>'[1]TCE - ANEXO IV - Preencher'!C86</f>
        <v>HMR</v>
      </c>
      <c r="C77" s="4" t="str">
        <f>'[1]TCE - ANEXO IV - Preencher'!E86</f>
        <v>3.12 - Material Hospitalar</v>
      </c>
      <c r="D77" s="3" t="str">
        <f>'[1]TCE - ANEXO IV - Preencher'!F86</f>
        <v>12340717000161</v>
      </c>
      <c r="E77" s="5" t="str">
        <f>'[1]TCE - ANEXO IV - Preencher'!G86</f>
        <v xml:space="preserve">POINT SUTURE DO BRASIL IND DE FIOS CIRURGICOS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70531</v>
      </c>
      <c r="I77" s="6">
        <f>IF('[1]TCE - ANEXO IV - Preencher'!K86="","",'[1]TCE - ANEXO IV - Preencher'!K86)</f>
        <v>44048</v>
      </c>
      <c r="J77" s="5" t="str">
        <f>'[1]TCE - ANEXO IV - Preencher'!L86</f>
        <v>23200812340717000161550010000705311209137957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1419.26</v>
      </c>
    </row>
    <row r="78" spans="1:12" s="8" customFormat="1" ht="19.5" customHeight="1" x14ac:dyDescent="0.2">
      <c r="A78" s="3" t="str">
        <f>IFERROR(VLOOKUP(B78,'[1]DADOS (OCULTAR)'!$P$3:$R$56,3,0),"")</f>
        <v>10.894.988/0004-86</v>
      </c>
      <c r="B78" s="4" t="str">
        <f>'[1]TCE - ANEXO IV - Preencher'!C87</f>
        <v>HMR</v>
      </c>
      <c r="C78" s="4" t="str">
        <f>'[1]TCE - ANEXO IV - Preencher'!E87</f>
        <v>3.12 - Material Hospitalar</v>
      </c>
      <c r="D78" s="3" t="str">
        <f>'[1]TCE - ANEXO IV - Preencher'!F87</f>
        <v>25447067000108</v>
      </c>
      <c r="E78" s="5" t="str">
        <f>'[1]TCE - ANEXO IV - Preencher'!G87</f>
        <v>REFIT HOSPITALAR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851</v>
      </c>
      <c r="I78" s="6">
        <f>IF('[1]TCE - ANEXO IV - Preencher'!K87="","",'[1]TCE - ANEXO IV - Preencher'!K87)</f>
        <v>44047</v>
      </c>
      <c r="J78" s="5" t="str">
        <f>'[1]TCE - ANEXO IV - Preencher'!L87</f>
        <v>26200825447067000108550010000008511432257287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604</v>
      </c>
    </row>
    <row r="79" spans="1:12" s="8" customFormat="1" ht="19.5" customHeight="1" x14ac:dyDescent="0.2">
      <c r="A79" s="3" t="str">
        <f>IFERROR(VLOOKUP(B79,'[1]DADOS (OCULTAR)'!$P$3:$R$56,3,0),"")</f>
        <v>10.894.988/0004-86</v>
      </c>
      <c r="B79" s="4" t="str">
        <f>'[1]TCE - ANEXO IV - Preencher'!C88</f>
        <v>HMR</v>
      </c>
      <c r="C79" s="4" t="str">
        <f>'[1]TCE - ANEXO IV - Preencher'!E88</f>
        <v>3.12 - Material Hospitalar</v>
      </c>
      <c r="D79" s="3" t="str">
        <f>'[1]TCE - ANEXO IV - Preencher'!F88</f>
        <v>21216468000198</v>
      </c>
      <c r="E79" s="5" t="str">
        <f>'[1]TCE - ANEXO IV - Preencher'!G88</f>
        <v>SANMED DISTRIBUIDORA DE PRODUTOS MEDICO HOSPITALARES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4863</v>
      </c>
      <c r="I79" s="6">
        <f>IF('[1]TCE - ANEXO IV - Preencher'!K88="","",'[1]TCE - ANEXO IV - Preencher'!K88)</f>
        <v>44046</v>
      </c>
      <c r="J79" s="5" t="str">
        <f>'[1]TCE - ANEXO IV - Preencher'!L88</f>
        <v>26200821216468000198550010000048631215202009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2920.8</v>
      </c>
    </row>
    <row r="80" spans="1:12" s="8" customFormat="1" ht="19.5" customHeight="1" x14ac:dyDescent="0.2">
      <c r="A80" s="3" t="str">
        <f>IFERROR(VLOOKUP(B80,'[1]DADOS (OCULTAR)'!$P$3:$R$56,3,0),"")</f>
        <v>10.894.988/0004-86</v>
      </c>
      <c r="B80" s="4" t="str">
        <f>'[1]TCE - ANEXO IV - Preencher'!C89</f>
        <v>HMR</v>
      </c>
      <c r="C80" s="4" t="str">
        <f>'[1]TCE - ANEXO IV - Preencher'!E89</f>
        <v>3.12 - Material Hospitalar</v>
      </c>
      <c r="D80" s="3" t="str">
        <f>'[1]TCE - ANEXO IV - Preencher'!F89</f>
        <v>21216468000198</v>
      </c>
      <c r="E80" s="5" t="str">
        <f>'[1]TCE - ANEXO IV - Preencher'!G89</f>
        <v>SANMED DISTRIBUIDORA DE PRODUTOS MEDICO HOSPITALARES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4864</v>
      </c>
      <c r="I80" s="6">
        <f>IF('[1]TCE - ANEXO IV - Preencher'!K89="","",'[1]TCE - ANEXO IV - Preencher'!K89)</f>
        <v>44046</v>
      </c>
      <c r="J80" s="5" t="str">
        <f>'[1]TCE - ANEXO IV - Preencher'!L89</f>
        <v>26200821216468000198550010000048641215202006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842.5</v>
      </c>
    </row>
    <row r="81" spans="1:12" s="8" customFormat="1" ht="19.5" customHeight="1" x14ac:dyDescent="0.2">
      <c r="A81" s="3" t="str">
        <f>IFERROR(VLOOKUP(B81,'[1]DADOS (OCULTAR)'!$P$3:$R$56,3,0),"")</f>
        <v>10.894.988/0004-86</v>
      </c>
      <c r="B81" s="4" t="str">
        <f>'[1]TCE - ANEXO IV - Preencher'!C90</f>
        <v>HMR</v>
      </c>
      <c r="C81" s="4" t="str">
        <f>'[1]TCE - ANEXO IV - Preencher'!E90</f>
        <v>3.12 - Material Hospitalar</v>
      </c>
      <c r="D81" s="3" t="str">
        <f>'[1]TCE - ANEXO IV - Preencher'!F90</f>
        <v>21216468000198</v>
      </c>
      <c r="E81" s="5" t="str">
        <f>'[1]TCE - ANEXO IV - Preencher'!G90</f>
        <v>SANMED DISTRIBUIDORA DE PRODUTOS MEDICO HOSPITALARES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4885</v>
      </c>
      <c r="I81" s="6">
        <f>IF('[1]TCE - ANEXO IV - Preencher'!K90="","",'[1]TCE - ANEXO IV - Preencher'!K90)</f>
        <v>44053</v>
      </c>
      <c r="J81" s="5" t="str">
        <f>'[1]TCE - ANEXO IV - Preencher'!L90</f>
        <v>26200821216468000198550010000048851222202008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1280</v>
      </c>
    </row>
    <row r="82" spans="1:12" s="8" customFormat="1" ht="19.5" customHeight="1" x14ac:dyDescent="0.2">
      <c r="A82" s="3" t="str">
        <f>IFERROR(VLOOKUP(B82,'[1]DADOS (OCULTAR)'!$P$3:$R$56,3,0),"")</f>
        <v>10.894.988/0004-86</v>
      </c>
      <c r="B82" s="4" t="str">
        <f>'[1]TCE - ANEXO IV - Preencher'!C91</f>
        <v>HMR</v>
      </c>
      <c r="C82" s="4" t="str">
        <f>'[1]TCE - ANEXO IV - Preencher'!E91</f>
        <v>3.12 - Material Hospitalar</v>
      </c>
      <c r="D82" s="3" t="str">
        <f>'[1]TCE - ANEXO IV - Preencher'!F91</f>
        <v>21216468000198</v>
      </c>
      <c r="E82" s="5" t="str">
        <f>'[1]TCE - ANEXO IV - Preencher'!G91</f>
        <v>SANMED DISTRIBUIDORA DE PRODUTOS MEDICO HOSPITALARES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4915</v>
      </c>
      <c r="I82" s="6">
        <f>IF('[1]TCE - ANEXO IV - Preencher'!K91="","",'[1]TCE - ANEXO IV - Preencher'!K91)</f>
        <v>44061</v>
      </c>
      <c r="J82" s="5" t="str">
        <f>'[1]TCE - ANEXO IV - Preencher'!L91</f>
        <v>26200821216468000198550010000049151230202004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652.79999999999995</v>
      </c>
    </row>
    <row r="83" spans="1:12" s="8" customFormat="1" ht="19.5" customHeight="1" x14ac:dyDescent="0.2">
      <c r="A83" s="3" t="str">
        <f>IFERROR(VLOOKUP(B83,'[1]DADOS (OCULTAR)'!$P$3:$R$56,3,0),"")</f>
        <v>10.894.988/0004-86</v>
      </c>
      <c r="B83" s="4" t="str">
        <f>'[1]TCE - ANEXO IV - Preencher'!C92</f>
        <v>HMR</v>
      </c>
      <c r="C83" s="4" t="str">
        <f>'[1]TCE - ANEXO IV - Preencher'!E92</f>
        <v>3.12 - Material Hospitalar</v>
      </c>
      <c r="D83" s="3" t="str">
        <f>'[1]TCE - ANEXO IV - Preencher'!F92</f>
        <v>21216468000198</v>
      </c>
      <c r="E83" s="5" t="str">
        <f>'[1]TCE - ANEXO IV - Preencher'!G92</f>
        <v>SANMED DISTRIBUIDORA DE PRODUTOS MEDICO HOSPITALARES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4923</v>
      </c>
      <c r="I83" s="6">
        <f>IF('[1]TCE - ANEXO IV - Preencher'!K92="","",'[1]TCE - ANEXO IV - Preencher'!K92)</f>
        <v>44063</v>
      </c>
      <c r="J83" s="5" t="str">
        <f>'[1]TCE - ANEXO IV - Preencher'!L92</f>
        <v>26200821216468000198550010000049231232202003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712.8</v>
      </c>
    </row>
    <row r="84" spans="1:12" s="8" customFormat="1" ht="19.5" customHeight="1" x14ac:dyDescent="0.2">
      <c r="A84" s="3" t="str">
        <f>IFERROR(VLOOKUP(B84,'[1]DADOS (OCULTAR)'!$P$3:$R$56,3,0),"")</f>
        <v>10.894.988/0004-86</v>
      </c>
      <c r="B84" s="4" t="str">
        <f>'[1]TCE - ANEXO IV - Preencher'!C93</f>
        <v>HMR</v>
      </c>
      <c r="C84" s="4" t="str">
        <f>'[1]TCE - ANEXO IV - Preencher'!E93</f>
        <v>3.12 - Material Hospitalar</v>
      </c>
      <c r="D84" s="3" t="str">
        <f>'[1]TCE - ANEXO IV - Preencher'!F93</f>
        <v>21216468000198</v>
      </c>
      <c r="E84" s="5" t="str">
        <f>'[1]TCE - ANEXO IV - Preencher'!G93</f>
        <v>SANMED DISTRIBUIDORA DE PRODUTOS MEDICO HOSPITALARES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4942</v>
      </c>
      <c r="I84" s="6">
        <f>IF('[1]TCE - ANEXO IV - Preencher'!K93="","",'[1]TCE - ANEXO IV - Preencher'!K93)</f>
        <v>44069</v>
      </c>
      <c r="J84" s="5" t="str">
        <f>'[1]TCE - ANEXO IV - Preencher'!L93</f>
        <v>26200821216408000198550010000049421238202000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602.16</v>
      </c>
    </row>
    <row r="85" spans="1:12" s="8" customFormat="1" ht="19.5" customHeight="1" x14ac:dyDescent="0.2">
      <c r="A85" s="3" t="str">
        <f>IFERROR(VLOOKUP(B85,'[1]DADOS (OCULTAR)'!$P$3:$R$56,3,0),"")</f>
        <v>10.894.988/0004-86</v>
      </c>
      <c r="B85" s="4" t="str">
        <f>'[1]TCE - ANEXO IV - Preencher'!C94</f>
        <v>HMR</v>
      </c>
      <c r="C85" s="4" t="str">
        <f>'[1]TCE - ANEXO IV - Preencher'!E94</f>
        <v>3.12 - Material Hospitalar</v>
      </c>
      <c r="D85" s="3" t="str">
        <f>'[1]TCE - ANEXO IV - Preencher'!F94</f>
        <v>21216468000198</v>
      </c>
      <c r="E85" s="5" t="str">
        <f>'[1]TCE - ANEXO IV - Preencher'!G94</f>
        <v>SANMED DISTRIBUIDORA DE PRODUTOS MEDICO HOSPITALARES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4948</v>
      </c>
      <c r="I85" s="6">
        <f>IF('[1]TCE - ANEXO IV - Preencher'!K94="","",'[1]TCE - ANEXO IV - Preencher'!K94)</f>
        <v>44071</v>
      </c>
      <c r="J85" s="5" t="str">
        <f>'[1]TCE - ANEXO IV - Preencher'!L94</f>
        <v>26200821216468000198550010000049481240202008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584</v>
      </c>
    </row>
    <row r="86" spans="1:12" s="8" customFormat="1" ht="19.5" customHeight="1" x14ac:dyDescent="0.2">
      <c r="A86" s="3" t="str">
        <f>IFERROR(VLOOKUP(B86,'[1]DADOS (OCULTAR)'!$P$3:$R$56,3,0),"")</f>
        <v>10.894.988/0004-86</v>
      </c>
      <c r="B86" s="4" t="str">
        <f>'[1]TCE - ANEXO IV - Preencher'!C95</f>
        <v>HMR</v>
      </c>
      <c r="C86" s="4" t="str">
        <f>'[1]TCE - ANEXO IV - Preencher'!E95</f>
        <v>3.12 - Material Hospitalar</v>
      </c>
      <c r="D86" s="3" t="str">
        <f>'[1]TCE - ANEXO IV - Preencher'!F95</f>
        <v>21381761000100</v>
      </c>
      <c r="E86" s="5" t="str">
        <f>'[1]TCE - ANEXO IV - Preencher'!G95</f>
        <v>SIX DISTRIBUIDORA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32856</v>
      </c>
      <c r="I86" s="6">
        <f>IF('[1]TCE - ANEXO IV - Preencher'!K95="","",'[1]TCE - ANEXO IV - Preencher'!K95)</f>
        <v>44046</v>
      </c>
      <c r="J86" s="5" t="str">
        <f>'[1]TCE - ANEXO IV - Preencher'!L95</f>
        <v>26200821381761000100550010000328561653566112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527</v>
      </c>
    </row>
    <row r="87" spans="1:12" s="8" customFormat="1" ht="19.5" customHeight="1" x14ac:dyDescent="0.2">
      <c r="A87" s="3" t="str">
        <f>IFERROR(VLOOKUP(B87,'[1]DADOS (OCULTAR)'!$P$3:$R$56,3,0),"")</f>
        <v>10.894.988/0004-86</v>
      </c>
      <c r="B87" s="4" t="str">
        <f>'[1]TCE - ANEXO IV - Preencher'!C96</f>
        <v>HMR</v>
      </c>
      <c r="C87" s="4" t="str">
        <f>'[1]TCE - ANEXO IV - Preencher'!E96</f>
        <v>3.12 - Material Hospitalar</v>
      </c>
      <c r="D87" s="3" t="str">
        <f>'[1]TCE - ANEXO IV - Preencher'!F96</f>
        <v>09127775000105</v>
      </c>
      <c r="E87" s="5" t="str">
        <f>'[1]TCE - ANEXO IV - Preencher'!G96</f>
        <v xml:space="preserve">SOMER COMERCIAL DE MAT HOSPITALAR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24060</v>
      </c>
      <c r="I87" s="6">
        <f>IF('[1]TCE - ANEXO IV - Preencher'!K96="","",'[1]TCE - ANEXO IV - Preencher'!K96)</f>
        <v>44070</v>
      </c>
      <c r="J87" s="5" t="str">
        <f>'[1]TCE - ANEXO IV - Preencher'!L96</f>
        <v>26200809127775000105550010000240601485763481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1481.76</v>
      </c>
    </row>
    <row r="88" spans="1:12" s="8" customFormat="1" ht="19.5" customHeight="1" x14ac:dyDescent="0.2">
      <c r="A88" s="3" t="str">
        <f>IFERROR(VLOOKUP(B88,'[1]DADOS (OCULTAR)'!$P$3:$R$56,3,0),"")</f>
        <v>10.894.988/0004-86</v>
      </c>
      <c r="B88" s="4" t="str">
        <f>'[1]TCE - ANEXO IV - Preencher'!C97</f>
        <v>HMR</v>
      </c>
      <c r="C88" s="4" t="str">
        <f>'[1]TCE - ANEXO IV - Preencher'!E97</f>
        <v>3.12 - Material Hospitalar</v>
      </c>
      <c r="D88" s="3" t="str">
        <f>'[1]TCE - ANEXO IV - Preencher'!F97</f>
        <v>09127775000105</v>
      </c>
      <c r="E88" s="5" t="str">
        <f>'[1]TCE - ANEXO IV - Preencher'!G97</f>
        <v xml:space="preserve">SOMER COMERCIAL DE MAT HOSPITALAR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24075</v>
      </c>
      <c r="I88" s="6">
        <f>IF('[1]TCE - ANEXO IV - Preencher'!K97="","",'[1]TCE - ANEXO IV - Preencher'!K97)</f>
        <v>44071</v>
      </c>
      <c r="J88" s="5" t="str">
        <f>'[1]TCE - ANEXO IV - Preencher'!L97</f>
        <v>26200809127775000105550010000240751027629102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1157</v>
      </c>
    </row>
    <row r="89" spans="1:12" s="8" customFormat="1" ht="19.5" customHeight="1" x14ac:dyDescent="0.2">
      <c r="A89" s="3" t="str">
        <f>IFERROR(VLOOKUP(B89,'[1]DADOS (OCULTAR)'!$P$3:$R$56,3,0),"")</f>
        <v>10.894.988/0004-86</v>
      </c>
      <c r="B89" s="4" t="str">
        <f>'[1]TCE - ANEXO IV - Preencher'!C98</f>
        <v>HMR</v>
      </c>
      <c r="C89" s="4" t="str">
        <f>'[1]TCE - ANEXO IV - Preencher'!E98</f>
        <v>3.12 - Material Hospitalar</v>
      </c>
      <c r="D89" s="3" t="str">
        <f>'[1]TCE - ANEXO IV - Preencher'!F98</f>
        <v>01884446000199</v>
      </c>
      <c r="E89" s="5" t="str">
        <f>'[1]TCE - ANEXO IV - Preencher'!G98</f>
        <v>TECNOVIDA COMERCIAL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122797</v>
      </c>
      <c r="I89" s="6">
        <f>IF('[1]TCE - ANEXO IV - Preencher'!K98="","",'[1]TCE - ANEXO IV - Preencher'!K98)</f>
        <v>44063</v>
      </c>
      <c r="J89" s="5" t="str">
        <f>'[1]TCE - ANEXO IV - Preencher'!L98</f>
        <v>26200801884446000199550010001227971090004726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766.8</v>
      </c>
    </row>
    <row r="90" spans="1:12" s="8" customFormat="1" ht="19.5" customHeight="1" x14ac:dyDescent="0.2">
      <c r="A90" s="3" t="str">
        <f>IFERROR(VLOOKUP(B90,'[1]DADOS (OCULTAR)'!$P$3:$R$56,3,0),"")</f>
        <v>10.894.988/0004-86</v>
      </c>
      <c r="B90" s="4" t="str">
        <f>'[1]TCE - ANEXO IV - Preencher'!C99</f>
        <v>HMR</v>
      </c>
      <c r="C90" s="4" t="str">
        <f>'[1]TCE - ANEXO IV - Preencher'!E99</f>
        <v>3.12 - Material Hospitalar</v>
      </c>
      <c r="D90" s="3" t="str">
        <f>'[1]TCE - ANEXO IV - Preencher'!F99</f>
        <v>01884446000199</v>
      </c>
      <c r="E90" s="5" t="str">
        <f>'[1]TCE - ANEXO IV - Preencher'!G99</f>
        <v>TECNOVIDA COMERCIAL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123021</v>
      </c>
      <c r="I90" s="6">
        <f>IF('[1]TCE - ANEXO IV - Preencher'!K99="","",'[1]TCE - ANEXO IV - Preencher'!K99)</f>
        <v>44074</v>
      </c>
      <c r="J90" s="5" t="str">
        <f>'[1]TCE - ANEXO IV - Preencher'!L99</f>
        <v>26200801884446000199550010001230211091038983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1255.2</v>
      </c>
    </row>
    <row r="91" spans="1:12" s="8" customFormat="1" ht="19.5" customHeight="1" x14ac:dyDescent="0.2">
      <c r="A91" s="3" t="str">
        <f>IFERROR(VLOOKUP(B91,'[1]DADOS (OCULTAR)'!$P$3:$R$56,3,0),"")</f>
        <v>10.894.988/0004-86</v>
      </c>
      <c r="B91" s="4" t="str">
        <f>'[1]TCE - ANEXO IV - Preencher'!C100</f>
        <v>HMR</v>
      </c>
      <c r="C91" s="4" t="str">
        <f>'[1]TCE - ANEXO IV - Preencher'!E100</f>
        <v>3.12 - Material Hospitalar</v>
      </c>
      <c r="D91" s="3" t="str">
        <f>'[1]TCE - ANEXO IV - Preencher'!F100</f>
        <v>09248801000145</v>
      </c>
      <c r="E91" s="5" t="str">
        <f>'[1]TCE - ANEXO IV - Preencher'!G100</f>
        <v>TOPMEDIC COMERCIO DE PRODUTOS FARMACEUTICOS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108</v>
      </c>
      <c r="I91" s="6">
        <f>IF('[1]TCE - ANEXO IV - Preencher'!K100="","",'[1]TCE - ANEXO IV - Preencher'!K100)</f>
        <v>44050</v>
      </c>
      <c r="J91" s="5" t="str">
        <f>'[1]TCE - ANEXO IV - Preencher'!L100</f>
        <v>26200809248801000145550010000001081100008017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561.6</v>
      </c>
    </row>
    <row r="92" spans="1:12" s="8" customFormat="1" ht="19.5" customHeight="1" x14ac:dyDescent="0.2">
      <c r="A92" s="3" t="str">
        <f>IFERROR(VLOOKUP(B92,'[1]DADOS (OCULTAR)'!$P$3:$R$56,3,0),"")</f>
        <v>10.894.988/0004-86</v>
      </c>
      <c r="B92" s="4" t="str">
        <f>'[1]TCE - ANEXO IV - Preencher'!C101</f>
        <v>HMR</v>
      </c>
      <c r="C92" s="4" t="str">
        <f>'[1]TCE - ANEXO IV - Preencher'!E101</f>
        <v>3.12 - Material Hospitalar</v>
      </c>
      <c r="D92" s="3" t="str">
        <f>'[1]TCE - ANEXO IV - Preencher'!F101</f>
        <v>09248801000145</v>
      </c>
      <c r="E92" s="5" t="str">
        <f>'[1]TCE - ANEXO IV - Preencher'!G101</f>
        <v>TOPMEDIC COMERCIO DE PRODUTOS FARMACEUTICOS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114</v>
      </c>
      <c r="I92" s="6">
        <f>IF('[1]TCE - ANEXO IV - Preencher'!K101="","",'[1]TCE - ANEXO IV - Preencher'!K101)</f>
        <v>44063</v>
      </c>
      <c r="J92" s="5" t="str">
        <f>'[1]TCE - ANEXO IV - Preencher'!L101</f>
        <v>26200809248801000145550010000001141100004116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1934.4</v>
      </c>
    </row>
    <row r="93" spans="1:12" s="8" customFormat="1" ht="19.5" customHeight="1" x14ac:dyDescent="0.2">
      <c r="A93" s="3" t="str">
        <f>IFERROR(VLOOKUP(B93,'[1]DADOS (OCULTAR)'!$P$3:$R$56,3,0),"")</f>
        <v>10.894.988/0004-86</v>
      </c>
      <c r="B93" s="4" t="str">
        <f>'[1]TCE - ANEXO IV - Preencher'!C102</f>
        <v>HMR</v>
      </c>
      <c r="C93" s="4" t="str">
        <f>'[1]TCE - ANEXO IV - Preencher'!E102</f>
        <v>3.4 - Material Farmacológico</v>
      </c>
      <c r="D93" s="3" t="str">
        <f>'[1]TCE - ANEXO IV - Preencher'!F102</f>
        <v>11260846000187</v>
      </c>
      <c r="E93" s="5" t="str">
        <f>'[1]TCE - ANEXO IV - Preencher'!G102</f>
        <v>ANBIOTON IMPORTADORA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118801</v>
      </c>
      <c r="I93" s="6">
        <f>IF('[1]TCE - ANEXO IV - Preencher'!K102="","",'[1]TCE - ANEXO IV - Preencher'!K102)</f>
        <v>44042</v>
      </c>
      <c r="J93" s="5" t="str">
        <f>'[1]TCE - ANEXO IV - Preencher'!L102</f>
        <v>35200711260846000187550010001188011100001471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1706</v>
      </c>
    </row>
    <row r="94" spans="1:12" s="8" customFormat="1" ht="19.5" customHeight="1" x14ac:dyDescent="0.2">
      <c r="A94" s="3" t="str">
        <f>IFERROR(VLOOKUP(B94,'[1]DADOS (OCULTAR)'!$P$3:$R$56,3,0),"")</f>
        <v>10.894.988/0004-86</v>
      </c>
      <c r="B94" s="4" t="str">
        <f>'[1]TCE - ANEXO IV - Preencher'!C103</f>
        <v>HMR</v>
      </c>
      <c r="C94" s="4" t="str">
        <f>'[1]TCE - ANEXO IV - Preencher'!E103</f>
        <v>3.4 - Material Farmacológico</v>
      </c>
      <c r="D94" s="3" t="str">
        <f>'[1]TCE - ANEXO IV - Preencher'!F103</f>
        <v>11260846000187</v>
      </c>
      <c r="E94" s="5" t="str">
        <f>'[1]TCE - ANEXO IV - Preencher'!G103</f>
        <v>ANBIOTON IMPORTADORA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118806</v>
      </c>
      <c r="I94" s="6">
        <f>IF('[1]TCE - ANEXO IV - Preencher'!K103="","",'[1]TCE - ANEXO IV - Preencher'!K103)</f>
        <v>44042</v>
      </c>
      <c r="J94" s="5" t="str">
        <f>'[1]TCE - ANEXO IV - Preencher'!L103</f>
        <v>35200711260846000187550010001188061100306830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2416</v>
      </c>
    </row>
    <row r="95" spans="1:12" s="8" customFormat="1" ht="19.5" customHeight="1" x14ac:dyDescent="0.2">
      <c r="A95" s="3" t="str">
        <f>IFERROR(VLOOKUP(B95,'[1]DADOS (OCULTAR)'!$P$3:$R$56,3,0),"")</f>
        <v>10.894.988/0004-86</v>
      </c>
      <c r="B95" s="4" t="str">
        <f>'[1]TCE - ANEXO IV - Preencher'!C104</f>
        <v>HMR</v>
      </c>
      <c r="C95" s="4" t="str">
        <f>'[1]TCE - ANEXO IV - Preencher'!E104</f>
        <v>3.4 - Material Farmacológico</v>
      </c>
      <c r="D95" s="3" t="str">
        <f>'[1]TCE - ANEXO IV - Preencher'!F104</f>
        <v>11260846000187</v>
      </c>
      <c r="E95" s="5" t="str">
        <f>'[1]TCE - ANEXO IV - Preencher'!G104</f>
        <v>ANBIOTON IMPORTADORA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118826</v>
      </c>
      <c r="I95" s="6">
        <f>IF('[1]TCE - ANEXO IV - Preencher'!K104="","",'[1]TCE - ANEXO IV - Preencher'!K104)</f>
        <v>44042</v>
      </c>
      <c r="J95" s="5" t="str">
        <f>'[1]TCE - ANEXO IV - Preencher'!L104</f>
        <v>35200711260846000187550010001188261100202948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10556</v>
      </c>
    </row>
    <row r="96" spans="1:12" s="8" customFormat="1" ht="19.5" customHeight="1" x14ac:dyDescent="0.2">
      <c r="A96" s="3" t="str">
        <f>IFERROR(VLOOKUP(B96,'[1]DADOS (OCULTAR)'!$P$3:$R$56,3,0),"")</f>
        <v>10.894.988/0004-86</v>
      </c>
      <c r="B96" s="4" t="str">
        <f>'[1]TCE - ANEXO IV - Preencher'!C105</f>
        <v>HMR</v>
      </c>
      <c r="C96" s="4" t="str">
        <f>'[1]TCE - ANEXO IV - Preencher'!E105</f>
        <v>3.4 - Material Farmacológico</v>
      </c>
      <c r="D96" s="3" t="str">
        <f>'[1]TCE - ANEXO IV - Preencher'!F105</f>
        <v>11260846000187</v>
      </c>
      <c r="E96" s="5" t="str">
        <f>'[1]TCE - ANEXO IV - Preencher'!G105</f>
        <v>ANBIOTON IMPORTADORA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119016</v>
      </c>
      <c r="I96" s="6">
        <f>IF('[1]TCE - ANEXO IV - Preencher'!K105="","",'[1]TCE - ANEXO IV - Preencher'!K105)</f>
        <v>44046</v>
      </c>
      <c r="J96" s="5" t="str">
        <f>'[1]TCE - ANEXO IV - Preencher'!L105</f>
        <v>35200811260846000187550010001190161100294891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16274.5</v>
      </c>
    </row>
    <row r="97" spans="1:12" s="8" customFormat="1" ht="19.5" customHeight="1" x14ac:dyDescent="0.2">
      <c r="A97" s="3" t="str">
        <f>IFERROR(VLOOKUP(B97,'[1]DADOS (OCULTAR)'!$P$3:$R$56,3,0),"")</f>
        <v>10.894.988/0004-86</v>
      </c>
      <c r="B97" s="4" t="str">
        <f>'[1]TCE - ANEXO IV - Preencher'!C106</f>
        <v>HMR</v>
      </c>
      <c r="C97" s="4" t="str">
        <f>'[1]TCE - ANEXO IV - Preencher'!E106</f>
        <v>3.4 - Material Farmacológico</v>
      </c>
      <c r="D97" s="3" t="str">
        <f>'[1]TCE - ANEXO IV - Preencher'!F106</f>
        <v>11260846000187</v>
      </c>
      <c r="E97" s="5" t="str">
        <f>'[1]TCE - ANEXO IV - Preencher'!G106</f>
        <v>ANBIOTON IMPORTADORA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120142</v>
      </c>
      <c r="I97" s="6">
        <f>IF('[1]TCE - ANEXO IV - Preencher'!K106="","",'[1]TCE - ANEXO IV - Preencher'!K106)</f>
        <v>44057</v>
      </c>
      <c r="J97" s="5" t="str">
        <f>'[1]TCE - ANEXO IV - Preencher'!L106</f>
        <v>35200811260846000187550010001201421100215957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12771</v>
      </c>
    </row>
    <row r="98" spans="1:12" s="8" customFormat="1" ht="19.5" customHeight="1" x14ac:dyDescent="0.2">
      <c r="A98" s="3" t="str">
        <f>IFERROR(VLOOKUP(B98,'[1]DADOS (OCULTAR)'!$P$3:$R$56,3,0),"")</f>
        <v>10.894.988/0004-86</v>
      </c>
      <c r="B98" s="4" t="str">
        <f>'[1]TCE - ANEXO IV - Preencher'!C107</f>
        <v>HMR</v>
      </c>
      <c r="C98" s="4" t="str">
        <f>'[1]TCE - ANEXO IV - Preencher'!E107</f>
        <v>3.4 - Material Farmacológico</v>
      </c>
      <c r="D98" s="3" t="str">
        <f>'[1]TCE - ANEXO IV - Preencher'!F107</f>
        <v>11260846000187</v>
      </c>
      <c r="E98" s="5" t="str">
        <f>'[1]TCE - ANEXO IV - Preencher'!G107</f>
        <v>ANBIOTON IMPORTADORA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120143</v>
      </c>
      <c r="I98" s="6">
        <f>IF('[1]TCE - ANEXO IV - Preencher'!K107="","",'[1]TCE - ANEXO IV - Preencher'!K107)</f>
        <v>44057</v>
      </c>
      <c r="J98" s="5" t="str">
        <f>'[1]TCE - ANEXO IV - Preencher'!L107</f>
        <v>35200811260846000187550010001201431100131670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240</v>
      </c>
    </row>
    <row r="99" spans="1:12" s="8" customFormat="1" ht="19.5" customHeight="1" x14ac:dyDescent="0.2">
      <c r="A99" s="3" t="str">
        <f>IFERROR(VLOOKUP(B99,'[1]DADOS (OCULTAR)'!$P$3:$R$56,3,0),"")</f>
        <v>10.894.988/0004-86</v>
      </c>
      <c r="B99" s="4" t="str">
        <f>'[1]TCE - ANEXO IV - Preencher'!C108</f>
        <v>HMR</v>
      </c>
      <c r="C99" s="4" t="str">
        <f>'[1]TCE - ANEXO IV - Preencher'!E108</f>
        <v>3.4 - Material Farmacológico</v>
      </c>
      <c r="D99" s="3" t="str">
        <f>'[1]TCE - ANEXO IV - Preencher'!F108</f>
        <v>08674752000140</v>
      </c>
      <c r="E99" s="5" t="str">
        <f>'[1]TCE - ANEXO IV - Preencher'!G108</f>
        <v>CIRURGICA MONTEBELLO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85313</v>
      </c>
      <c r="I99" s="6">
        <f>IF('[1]TCE - ANEXO IV - Preencher'!K108="","",'[1]TCE - ANEXO IV - Preencher'!K108)</f>
        <v>44043</v>
      </c>
      <c r="J99" s="5" t="str">
        <f>'[1]TCE - ANEXO IV - Preencher'!L108</f>
        <v>26200708674752000140550010000853131386436800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1208.8800000000001</v>
      </c>
    </row>
    <row r="100" spans="1:12" s="8" customFormat="1" ht="19.5" customHeight="1" x14ac:dyDescent="0.2">
      <c r="A100" s="3" t="str">
        <f>IFERROR(VLOOKUP(B100,'[1]DADOS (OCULTAR)'!$P$3:$R$56,3,0),"")</f>
        <v>10.894.988/0004-86</v>
      </c>
      <c r="B100" s="4" t="str">
        <f>'[1]TCE - ANEXO IV - Preencher'!C109</f>
        <v>HMR</v>
      </c>
      <c r="C100" s="4" t="str">
        <f>'[1]TCE - ANEXO IV - Preencher'!E109</f>
        <v>3.4 - Material Farmacológico</v>
      </c>
      <c r="D100" s="3" t="str">
        <f>'[1]TCE - ANEXO IV - Preencher'!F109</f>
        <v>08674752000140</v>
      </c>
      <c r="E100" s="5" t="str">
        <f>'[1]TCE - ANEXO IV - Preencher'!G109</f>
        <v>CIRURGICA MONTEBELLO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85324</v>
      </c>
      <c r="I100" s="6">
        <f>IF('[1]TCE - ANEXO IV - Preencher'!K109="","",'[1]TCE - ANEXO IV - Preencher'!K109)</f>
        <v>44043</v>
      </c>
      <c r="J100" s="5" t="str">
        <f>'[1]TCE - ANEXO IV - Preencher'!L109</f>
        <v>26200708674752000140550010000853241613927722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2118.25</v>
      </c>
    </row>
    <row r="101" spans="1:12" s="8" customFormat="1" ht="19.5" customHeight="1" x14ac:dyDescent="0.2">
      <c r="A101" s="3" t="str">
        <f>IFERROR(VLOOKUP(B101,'[1]DADOS (OCULTAR)'!$P$3:$R$56,3,0),"")</f>
        <v>10.894.988/0004-86</v>
      </c>
      <c r="B101" s="4" t="str">
        <f>'[1]TCE - ANEXO IV - Preencher'!C110</f>
        <v>HMR</v>
      </c>
      <c r="C101" s="4" t="str">
        <f>'[1]TCE - ANEXO IV - Preencher'!E110</f>
        <v>3.4 - Material Farmacológico</v>
      </c>
      <c r="D101" s="3" t="str">
        <f>'[1]TCE - ANEXO IV - Preencher'!F110</f>
        <v>08674752000140</v>
      </c>
      <c r="E101" s="5" t="str">
        <f>'[1]TCE - ANEXO IV - Preencher'!G110</f>
        <v>CIRURGICA MONTEBELLO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85325</v>
      </c>
      <c r="I101" s="6">
        <f>IF('[1]TCE - ANEXO IV - Preencher'!K110="","",'[1]TCE - ANEXO IV - Preencher'!K110)</f>
        <v>44043</v>
      </c>
      <c r="J101" s="5" t="str">
        <f>'[1]TCE - ANEXO IV - Preencher'!L110</f>
        <v>26200708674752000140550010000853251263542719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372.68</v>
      </c>
    </row>
    <row r="102" spans="1:12" s="8" customFormat="1" ht="19.5" customHeight="1" x14ac:dyDescent="0.2">
      <c r="A102" s="3" t="str">
        <f>IFERROR(VLOOKUP(B102,'[1]DADOS (OCULTAR)'!$P$3:$R$56,3,0),"")</f>
        <v>10.894.988/0004-86</v>
      </c>
      <c r="B102" s="4" t="str">
        <f>'[1]TCE - ANEXO IV - Preencher'!C111</f>
        <v>HMR</v>
      </c>
      <c r="C102" s="4" t="str">
        <f>'[1]TCE - ANEXO IV - Preencher'!E111</f>
        <v>3.4 - Material Farmacológico</v>
      </c>
      <c r="D102" s="3" t="str">
        <f>'[1]TCE - ANEXO IV - Preencher'!F111</f>
        <v>12420164001048</v>
      </c>
      <c r="E102" s="5" t="str">
        <f>'[1]TCE - ANEXO IV - Preencher'!G111</f>
        <v xml:space="preserve">CM HOSPITALAR S.A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72251</v>
      </c>
      <c r="I102" s="6">
        <f>IF('[1]TCE - ANEXO IV - Preencher'!K111="","",'[1]TCE - ANEXO IV - Preencher'!K111)</f>
        <v>44057</v>
      </c>
      <c r="J102" s="5" t="str">
        <f>'[1]TCE - ANEXO IV - Preencher'!L111</f>
        <v>26200812420164001048550010000722511100019131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2423.33</v>
      </c>
    </row>
    <row r="103" spans="1:12" s="8" customFormat="1" ht="19.5" customHeight="1" x14ac:dyDescent="0.2">
      <c r="A103" s="3" t="str">
        <f>IFERROR(VLOOKUP(B103,'[1]DADOS (OCULTAR)'!$P$3:$R$56,3,0),"")</f>
        <v>10.894.988/0004-86</v>
      </c>
      <c r="B103" s="4" t="str">
        <f>'[1]TCE - ANEXO IV - Preencher'!C112</f>
        <v>HMR</v>
      </c>
      <c r="C103" s="4" t="str">
        <f>'[1]TCE - ANEXO IV - Preencher'!E112</f>
        <v>3.4 - Material Farmacológico</v>
      </c>
      <c r="D103" s="3" t="str">
        <f>'[1]TCE - ANEXO IV - Preencher'!F112</f>
        <v>12420164001048</v>
      </c>
      <c r="E103" s="5" t="str">
        <f>'[1]TCE - ANEXO IV - Preencher'!G112</f>
        <v xml:space="preserve">CM HOSPITALAR S.A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72740</v>
      </c>
      <c r="I103" s="6">
        <f>IF('[1]TCE - ANEXO IV - Preencher'!K112="","",'[1]TCE - ANEXO IV - Preencher'!K112)</f>
        <v>44063</v>
      </c>
      <c r="J103" s="5" t="str">
        <f>'[1]TCE - ANEXO IV - Preencher'!L112</f>
        <v>26200812420164001048550010000727401100165050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438</v>
      </c>
    </row>
    <row r="104" spans="1:12" s="8" customFormat="1" ht="19.5" customHeight="1" x14ac:dyDescent="0.2">
      <c r="A104" s="3" t="str">
        <f>IFERROR(VLOOKUP(B104,'[1]DADOS (OCULTAR)'!$P$3:$R$56,3,0),"")</f>
        <v>10.894.988/0004-86</v>
      </c>
      <c r="B104" s="4" t="str">
        <f>'[1]TCE - ANEXO IV - Preencher'!C113</f>
        <v>HMR</v>
      </c>
      <c r="C104" s="4" t="str">
        <f>'[1]TCE - ANEXO IV - Preencher'!E113</f>
        <v>3.4 - Material Farmacológico</v>
      </c>
      <c r="D104" s="3" t="str">
        <f>'[1]TCE - ANEXO IV - Preencher'!F113</f>
        <v>17010735000107</v>
      </c>
      <c r="E104" s="5" t="str">
        <f>'[1]TCE - ANEXO IV - Preencher'!G113</f>
        <v>DERMATOFLORA LTDA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2136</v>
      </c>
      <c r="I104" s="6">
        <f>IF('[1]TCE - ANEXO IV - Preencher'!K113="","",'[1]TCE - ANEXO IV - Preencher'!K113)</f>
        <v>44046</v>
      </c>
      <c r="J104" s="5" t="str">
        <f>'[1]TCE - ANEXO IV - Preencher'!L113</f>
        <v>26200817010735000107550010000021361241901523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182</v>
      </c>
    </row>
    <row r="105" spans="1:12" s="8" customFormat="1" ht="19.5" customHeight="1" x14ac:dyDescent="0.2">
      <c r="A105" s="3" t="str">
        <f>IFERROR(VLOOKUP(B105,'[1]DADOS (OCULTAR)'!$P$3:$R$56,3,0),"")</f>
        <v>10.894.988/0004-86</v>
      </c>
      <c r="B105" s="4" t="str">
        <f>'[1]TCE - ANEXO IV - Preencher'!C114</f>
        <v>HMR</v>
      </c>
      <c r="C105" s="4" t="str">
        <f>'[1]TCE - ANEXO IV - Preencher'!E114</f>
        <v>3.4 - Material Farmacológico</v>
      </c>
      <c r="D105" s="3" t="str">
        <f>'[1]TCE - ANEXO IV - Preencher'!F114</f>
        <v>17010735000107</v>
      </c>
      <c r="E105" s="5" t="str">
        <f>'[1]TCE - ANEXO IV - Preencher'!G114</f>
        <v>DERMATOFLORA LTDA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2137</v>
      </c>
      <c r="I105" s="6">
        <f>IF('[1]TCE - ANEXO IV - Preencher'!K114="","",'[1]TCE - ANEXO IV - Preencher'!K114)</f>
        <v>44046</v>
      </c>
      <c r="J105" s="5" t="str">
        <f>'[1]TCE - ANEXO IV - Preencher'!L114</f>
        <v>26200817010735000107550010000021371955503630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426</v>
      </c>
    </row>
    <row r="106" spans="1:12" s="8" customFormat="1" ht="19.5" customHeight="1" x14ac:dyDescent="0.2">
      <c r="A106" s="3" t="str">
        <f>IFERROR(VLOOKUP(B106,'[1]DADOS (OCULTAR)'!$P$3:$R$56,3,0),"")</f>
        <v>10.894.988/0004-86</v>
      </c>
      <c r="B106" s="4" t="str">
        <f>'[1]TCE - ANEXO IV - Preencher'!C115</f>
        <v>HMR</v>
      </c>
      <c r="C106" s="4" t="str">
        <f>'[1]TCE - ANEXO IV - Preencher'!E115</f>
        <v>3.4 - Material Farmacológico</v>
      </c>
      <c r="D106" s="3" t="str">
        <f>'[1]TCE - ANEXO IV - Preencher'!F115</f>
        <v>17010735000107</v>
      </c>
      <c r="E106" s="5" t="str">
        <f>'[1]TCE - ANEXO IV - Preencher'!G115</f>
        <v>DERMATOFLORA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2152</v>
      </c>
      <c r="I106" s="6">
        <f>IF('[1]TCE - ANEXO IV - Preencher'!K115="","",'[1]TCE - ANEXO IV - Preencher'!K115)</f>
        <v>44056</v>
      </c>
      <c r="J106" s="5" t="str">
        <f>'[1]TCE - ANEXO IV - Preencher'!L115</f>
        <v>26200817010735000107550010000021521897979654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441</v>
      </c>
    </row>
    <row r="107" spans="1:12" s="8" customFormat="1" ht="19.5" customHeight="1" x14ac:dyDescent="0.2">
      <c r="A107" s="3" t="str">
        <f>IFERROR(VLOOKUP(B107,'[1]DADOS (OCULTAR)'!$P$3:$R$56,3,0),"")</f>
        <v>10.894.988/0004-86</v>
      </c>
      <c r="B107" s="4" t="str">
        <f>'[1]TCE - ANEXO IV - Preencher'!C116</f>
        <v>HMR</v>
      </c>
      <c r="C107" s="4" t="str">
        <f>'[1]TCE - ANEXO IV - Preencher'!E116</f>
        <v>3.4 - Material Farmacológico</v>
      </c>
      <c r="D107" s="3" t="str">
        <f>'[1]TCE - ANEXO IV - Preencher'!F116</f>
        <v>12882932000194</v>
      </c>
      <c r="E107" s="5" t="str">
        <f>'[1]TCE - ANEXO IV - Preencher'!G116</f>
        <v>EXOMED COMERCIO ATACADISTA DE MEDICAMENTOS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143975</v>
      </c>
      <c r="I107" s="6">
        <f>IF('[1]TCE - ANEXO IV - Preencher'!K116="","",'[1]TCE - ANEXO IV - Preencher'!K116)</f>
        <v>44057</v>
      </c>
      <c r="J107" s="5" t="str">
        <f>'[1]TCE - ANEXO IV - Preencher'!L116</f>
        <v>26200812882932000194550010001439751491644868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7500</v>
      </c>
    </row>
    <row r="108" spans="1:12" s="8" customFormat="1" ht="19.5" customHeight="1" x14ac:dyDescent="0.2">
      <c r="A108" s="3" t="str">
        <f>IFERROR(VLOOKUP(B108,'[1]DADOS (OCULTAR)'!$P$3:$R$56,3,0),"")</f>
        <v>10.894.988/0004-86</v>
      </c>
      <c r="B108" s="4" t="str">
        <f>'[1]TCE - ANEXO IV - Preencher'!C117</f>
        <v>HMR</v>
      </c>
      <c r="C108" s="4" t="str">
        <f>'[1]TCE - ANEXO IV - Preencher'!E117</f>
        <v>3.4 - Material Farmacológico</v>
      </c>
      <c r="D108" s="3" t="str">
        <f>'[1]TCE - ANEXO IV - Preencher'!F117</f>
        <v>12882932000194</v>
      </c>
      <c r="E108" s="5" t="str">
        <f>'[1]TCE - ANEXO IV - Preencher'!G117</f>
        <v>EXOMED COMERCIO ATACADISTA DE MEDICAMENTOS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144225</v>
      </c>
      <c r="I108" s="6">
        <f>IF('[1]TCE - ANEXO IV - Preencher'!K117="","",'[1]TCE - ANEXO IV - Preencher'!K117)</f>
        <v>44069</v>
      </c>
      <c r="J108" s="5" t="str">
        <f>'[1]TCE - ANEXO IV - Preencher'!L117</f>
        <v>26200812882932000194550010001442251003224915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5036.3999999999996</v>
      </c>
    </row>
    <row r="109" spans="1:12" s="8" customFormat="1" ht="19.5" customHeight="1" x14ac:dyDescent="0.2">
      <c r="A109" s="3" t="str">
        <f>IFERROR(VLOOKUP(B109,'[1]DADOS (OCULTAR)'!$P$3:$R$56,3,0),"")</f>
        <v>10.894.988/0004-86</v>
      </c>
      <c r="B109" s="4" t="str">
        <f>'[1]TCE - ANEXO IV - Preencher'!C118</f>
        <v>HMR</v>
      </c>
      <c r="C109" s="4" t="str">
        <f>'[1]TCE - ANEXO IV - Preencher'!E118</f>
        <v>3.4 - Material Farmacológico</v>
      </c>
      <c r="D109" s="3" t="str">
        <f>'[1]TCE - ANEXO IV - Preencher'!F118</f>
        <v>04342595000203</v>
      </c>
      <c r="E109" s="5" t="str">
        <f>'[1]TCE - ANEXO IV - Preencher'!G118</f>
        <v>FARMATER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15255</v>
      </c>
      <c r="I109" s="6">
        <f>IF('[1]TCE - ANEXO IV - Preencher'!K118="","",'[1]TCE - ANEXO IV - Preencher'!K118)</f>
        <v>44042</v>
      </c>
      <c r="J109" s="5" t="str">
        <f>'[1]TCE - ANEXO IV - Preencher'!L118</f>
        <v>31200704342595000203550010000152551000268656</v>
      </c>
      <c r="K109" s="5" t="str">
        <f>IF(F109="B",LEFT('[1]TCE - ANEXO IV - Preencher'!M118,2),IF(F109="S",LEFT('[1]TCE - ANEXO IV - Preencher'!M118,7),IF('[1]TCE - ANEXO IV - Preencher'!H118="","")))</f>
        <v>31</v>
      </c>
      <c r="L109" s="7">
        <f>'[1]TCE - ANEXO IV - Preencher'!N118</f>
        <v>916.8</v>
      </c>
    </row>
    <row r="110" spans="1:12" s="8" customFormat="1" ht="19.5" customHeight="1" x14ac:dyDescent="0.2">
      <c r="A110" s="3" t="str">
        <f>IFERROR(VLOOKUP(B110,'[1]DADOS (OCULTAR)'!$P$3:$R$56,3,0),"")</f>
        <v>10.894.988/0004-86</v>
      </c>
      <c r="B110" s="4" t="str">
        <f>'[1]TCE - ANEXO IV - Preencher'!C119</f>
        <v>HMR</v>
      </c>
      <c r="C110" s="4" t="str">
        <f>'[1]TCE - ANEXO IV - Preencher'!E119</f>
        <v>3.4 - Material Farmacológico</v>
      </c>
      <c r="D110" s="3" t="str">
        <f>'[1]TCE - ANEXO IV - Preencher'!F119</f>
        <v>04342595000203</v>
      </c>
      <c r="E110" s="5" t="str">
        <f>'[1]TCE - ANEXO IV - Preencher'!G119</f>
        <v>FARMATER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15842</v>
      </c>
      <c r="I110" s="6">
        <f>IF('[1]TCE - ANEXO IV - Preencher'!K119="","",'[1]TCE - ANEXO IV - Preencher'!K119)</f>
        <v>44060</v>
      </c>
      <c r="J110" s="5" t="str">
        <f>'[1]TCE - ANEXO IV - Preencher'!L119</f>
        <v>31200804342595000203550010000158421000276908</v>
      </c>
      <c r="K110" s="5" t="str">
        <f>IF(F110="B",LEFT('[1]TCE - ANEXO IV - Preencher'!M119,2),IF(F110="S",LEFT('[1]TCE - ANEXO IV - Preencher'!M119,7),IF('[1]TCE - ANEXO IV - Preencher'!H119="","")))</f>
        <v>31</v>
      </c>
      <c r="L110" s="7">
        <f>'[1]TCE - ANEXO IV - Preencher'!N119</f>
        <v>776.22</v>
      </c>
    </row>
    <row r="111" spans="1:12" s="8" customFormat="1" ht="19.5" customHeight="1" x14ac:dyDescent="0.2">
      <c r="A111" s="3" t="str">
        <f>IFERROR(VLOOKUP(B111,'[1]DADOS (OCULTAR)'!$P$3:$R$56,3,0),"")</f>
        <v>10.894.988/0004-86</v>
      </c>
      <c r="B111" s="4" t="str">
        <f>'[1]TCE - ANEXO IV - Preencher'!C120</f>
        <v>HMR</v>
      </c>
      <c r="C111" s="4" t="str">
        <f>'[1]TCE - ANEXO IV - Preencher'!E120</f>
        <v>3.4 - Material Farmacológico</v>
      </c>
      <c r="D111" s="3" t="str">
        <f>'[1]TCE - ANEXO IV - Preencher'!F120</f>
        <v>04342595000203</v>
      </c>
      <c r="E111" s="5" t="str">
        <f>'[1]TCE - ANEXO IV - Preencher'!G120</f>
        <v>FARMATER MEDICAMENTOS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15881</v>
      </c>
      <c r="I111" s="6">
        <f>IF('[1]TCE - ANEXO IV - Preencher'!K120="","",'[1]TCE - ANEXO IV - Preencher'!K120)</f>
        <v>44061</v>
      </c>
      <c r="J111" s="5" t="str">
        <f>'[1]TCE - ANEXO IV - Preencher'!L120</f>
        <v>31200804342595000203550010000158811000278232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1176</v>
      </c>
    </row>
    <row r="112" spans="1:12" s="8" customFormat="1" ht="19.5" customHeight="1" x14ac:dyDescent="0.2">
      <c r="A112" s="3" t="str">
        <f>IFERROR(VLOOKUP(B112,'[1]DADOS (OCULTAR)'!$P$3:$R$56,3,0),"")</f>
        <v>10.894.988/0004-86</v>
      </c>
      <c r="B112" s="4" t="str">
        <f>'[1]TCE - ANEXO IV - Preencher'!C121</f>
        <v>HMR</v>
      </c>
      <c r="C112" s="4" t="str">
        <f>'[1]TCE - ANEXO IV - Preencher'!E121</f>
        <v>3.4 - Material Farmacológico</v>
      </c>
      <c r="D112" s="3" t="str">
        <f>'[1]TCE - ANEXO IV - Preencher'!F121</f>
        <v>09607807000161</v>
      </c>
      <c r="E112" s="5" t="str">
        <f>'[1]TCE - ANEXO IV - Preencher'!G121</f>
        <v>INJEFARMA C E S DIST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16295</v>
      </c>
      <c r="I112" s="6">
        <f>IF('[1]TCE - ANEXO IV - Preencher'!K121="","",'[1]TCE - ANEXO IV - Preencher'!K121)</f>
        <v>44047</v>
      </c>
      <c r="J112" s="5" t="str">
        <f>'[1]TCE - ANEXO IV - Preencher'!L121</f>
        <v>26200809607807000161550010000162951660738666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148.5</v>
      </c>
    </row>
    <row r="113" spans="1:12" s="8" customFormat="1" ht="19.5" customHeight="1" x14ac:dyDescent="0.2">
      <c r="A113" s="3" t="str">
        <f>IFERROR(VLOOKUP(B113,'[1]DADOS (OCULTAR)'!$P$3:$R$56,3,0),"")</f>
        <v>10.894.988/0004-86</v>
      </c>
      <c r="B113" s="4" t="str">
        <f>'[1]TCE - ANEXO IV - Preencher'!C122</f>
        <v>HMR</v>
      </c>
      <c r="C113" s="4" t="str">
        <f>'[1]TCE - ANEXO IV - Preencher'!E122</f>
        <v>3.4 - Material Farmacológico</v>
      </c>
      <c r="D113" s="3" t="str">
        <f>'[1]TCE - ANEXO IV - Preencher'!F122</f>
        <v>09137934000225</v>
      </c>
      <c r="E113" s="5" t="str">
        <f>'[1]TCE - ANEXO IV - Preencher'!G122</f>
        <v>NORDICA DIST HOSPITALAR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1702</v>
      </c>
      <c r="I113" s="6">
        <f>IF('[1]TCE - ANEXO IV - Preencher'!K122="","",'[1]TCE - ANEXO IV - Preencher'!K122)</f>
        <v>44046</v>
      </c>
      <c r="J113" s="5" t="str">
        <f>'[1]TCE - ANEXO IV - Preencher'!L122</f>
        <v>26200809137934000225558880000017021764490072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2030</v>
      </c>
    </row>
    <row r="114" spans="1:12" s="8" customFormat="1" ht="19.5" customHeight="1" x14ac:dyDescent="0.2">
      <c r="A114" s="3" t="str">
        <f>IFERROR(VLOOKUP(B114,'[1]DADOS (OCULTAR)'!$P$3:$R$56,3,0),"")</f>
        <v>10.894.988/0004-86</v>
      </c>
      <c r="B114" s="4" t="str">
        <f>'[1]TCE - ANEXO IV - Preencher'!C123</f>
        <v>HMR</v>
      </c>
      <c r="C114" s="4" t="str">
        <f>'[1]TCE - ANEXO IV - Preencher'!E123</f>
        <v>3.4 - Material Farmacológico</v>
      </c>
      <c r="D114" s="3" t="str">
        <f>'[1]TCE - ANEXO IV - Preencher'!F123</f>
        <v>09137934000225</v>
      </c>
      <c r="E114" s="5" t="str">
        <f>'[1]TCE - ANEXO IV - Preencher'!G123</f>
        <v>NORDICA DIST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1818</v>
      </c>
      <c r="I114" s="6">
        <f>IF('[1]TCE - ANEXO IV - Preencher'!K123="","",'[1]TCE - ANEXO IV - Preencher'!K123)</f>
        <v>44057</v>
      </c>
      <c r="J114" s="5" t="str">
        <f>'[1]TCE - ANEXO IV - Preencher'!L123</f>
        <v>26200809137934000225558880000018181516472177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90</v>
      </c>
    </row>
    <row r="115" spans="1:12" s="8" customFormat="1" ht="19.5" customHeight="1" x14ac:dyDescent="0.2">
      <c r="A115" s="3" t="str">
        <f>IFERROR(VLOOKUP(B115,'[1]DADOS (OCULTAR)'!$P$3:$R$56,3,0),"")</f>
        <v>10.894.988/0004-86</v>
      </c>
      <c r="B115" s="4" t="str">
        <f>'[1]TCE - ANEXO IV - Preencher'!C124</f>
        <v>HMR</v>
      </c>
      <c r="C115" s="4" t="str">
        <f>'[1]TCE - ANEXO IV - Preencher'!E124</f>
        <v>3.4 - Material Farmacológico</v>
      </c>
      <c r="D115" s="3" t="str">
        <f>'[1]TCE - ANEXO IV - Preencher'!F124</f>
        <v>19125796000137</v>
      </c>
      <c r="E115" s="5" t="str">
        <f>'[1]TCE - ANEXO IV - Preencher'!G124</f>
        <v>NORDMARKET COM DE PROD HOSP LTDA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22620</v>
      </c>
      <c r="I115" s="6">
        <f>IF('[1]TCE - ANEXO IV - Preencher'!K124="","",'[1]TCE - ANEXO IV - Preencher'!K124)</f>
        <v>44043</v>
      </c>
      <c r="J115" s="5" t="str">
        <f>'[1]TCE - ANEXO IV - Preencher'!L124</f>
        <v>25200719125796000137550010000226201325770873</v>
      </c>
      <c r="K115" s="5" t="str">
        <f>IF(F115="B",LEFT('[1]TCE - ANEXO IV - Preencher'!M124,2),IF(F115="S",LEFT('[1]TCE - ANEXO IV - Preencher'!M124,7),IF('[1]TCE - ANEXO IV - Preencher'!H124="","")))</f>
        <v>25</v>
      </c>
      <c r="L115" s="7">
        <f>'[1]TCE - ANEXO IV - Preencher'!N124</f>
        <v>1395</v>
      </c>
    </row>
    <row r="116" spans="1:12" s="8" customFormat="1" ht="19.5" customHeight="1" x14ac:dyDescent="0.2">
      <c r="A116" s="3" t="str">
        <f>IFERROR(VLOOKUP(B116,'[1]DADOS (OCULTAR)'!$P$3:$R$56,3,0),"")</f>
        <v>10.894.988/0004-86</v>
      </c>
      <c r="B116" s="4" t="str">
        <f>'[1]TCE - ANEXO IV - Preencher'!C125</f>
        <v>HMR</v>
      </c>
      <c r="C116" s="4" t="str">
        <f>'[1]TCE - ANEXO IV - Preencher'!E125</f>
        <v>3.4 - Material Farmacológico</v>
      </c>
      <c r="D116" s="3" t="str">
        <f>'[1]TCE - ANEXO IV - Preencher'!F125</f>
        <v>08958628000106</v>
      </c>
      <c r="E116" s="5" t="str">
        <f>'[1]TCE - ANEXO IV - Preencher'!G125</f>
        <v>ONCOEXO  DISTRIB DE MEDICAMENTOS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19187</v>
      </c>
      <c r="I116" s="6">
        <f>IF('[1]TCE - ANEXO IV - Preencher'!K125="","",'[1]TCE - ANEXO IV - Preencher'!K125)</f>
        <v>44049</v>
      </c>
      <c r="J116" s="5" t="str">
        <f>'[1]TCE - ANEXO IV - Preencher'!L125</f>
        <v>26200808958628000106550010000191871116353844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25353.54</v>
      </c>
    </row>
    <row r="117" spans="1:12" s="8" customFormat="1" ht="19.5" customHeight="1" x14ac:dyDescent="0.2">
      <c r="A117" s="3" t="str">
        <f>IFERROR(VLOOKUP(B117,'[1]DADOS (OCULTAR)'!$P$3:$R$56,3,0),"")</f>
        <v>10.894.988/0004-86</v>
      </c>
      <c r="B117" s="4" t="str">
        <f>'[1]TCE - ANEXO IV - Preencher'!C126</f>
        <v>HMR</v>
      </c>
      <c r="C117" s="4" t="str">
        <f>'[1]TCE - ANEXO IV - Preencher'!E126</f>
        <v>3.4 - Material Farmacológico</v>
      </c>
      <c r="D117" s="3" t="str">
        <f>'[1]TCE - ANEXO IV - Preencher'!F126</f>
        <v>08958628000106</v>
      </c>
      <c r="E117" s="5" t="str">
        <f>'[1]TCE - ANEXO IV - Preencher'!G126</f>
        <v>ONCOEXO  DISTRIB DE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19292</v>
      </c>
      <c r="I117" s="6">
        <f>IF('[1]TCE - ANEXO IV - Preencher'!K126="","",'[1]TCE - ANEXO IV - Preencher'!K126)</f>
        <v>44057</v>
      </c>
      <c r="J117" s="5" t="str">
        <f>'[1]TCE - ANEXO IV - Preencher'!L126</f>
        <v>26200808958628000106550010000192921113648377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2817.06</v>
      </c>
    </row>
    <row r="118" spans="1:12" s="8" customFormat="1" ht="19.5" customHeight="1" x14ac:dyDescent="0.2">
      <c r="A118" s="3" t="str">
        <f>IFERROR(VLOOKUP(B118,'[1]DADOS (OCULTAR)'!$P$3:$R$56,3,0),"")</f>
        <v>10.894.988/0004-86</v>
      </c>
      <c r="B118" s="4" t="str">
        <f>'[1]TCE - ANEXO IV - Preencher'!C127</f>
        <v>HMR</v>
      </c>
      <c r="C118" s="4" t="str">
        <f>'[1]TCE - ANEXO IV - Preencher'!E127</f>
        <v>3.4 - Material Farmacológico</v>
      </c>
      <c r="D118" s="3" t="str">
        <f>'[1]TCE - ANEXO IV - Preencher'!F127</f>
        <v>03817043000152</v>
      </c>
      <c r="E118" s="5" t="str">
        <f>'[1]TCE - ANEXO IV - Preencher'!G127</f>
        <v>PHARMAPLUS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22106</v>
      </c>
      <c r="I118" s="6">
        <f>IF('[1]TCE - ANEXO IV - Preencher'!K127="","",'[1]TCE - ANEXO IV - Preencher'!K127)</f>
        <v>44043</v>
      </c>
      <c r="J118" s="5" t="str">
        <f>'[1]TCE - ANEXO IV - Preencher'!L127</f>
        <v>26200703817043000152550010000221061076028912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988.14</v>
      </c>
    </row>
    <row r="119" spans="1:12" s="8" customFormat="1" ht="19.5" customHeight="1" x14ac:dyDescent="0.2">
      <c r="A119" s="3" t="str">
        <f>IFERROR(VLOOKUP(B119,'[1]DADOS (OCULTAR)'!$P$3:$R$56,3,0),"")</f>
        <v>10.894.988/0004-86</v>
      </c>
      <c r="B119" s="4" t="str">
        <f>'[1]TCE - ANEXO IV - Preencher'!C128</f>
        <v>HMR</v>
      </c>
      <c r="C119" s="4" t="str">
        <f>'[1]TCE - ANEXO IV - Preencher'!E128</f>
        <v>3.4 - Material Farmacológico</v>
      </c>
      <c r="D119" s="3" t="str">
        <f>'[1]TCE - ANEXO IV - Preencher'!F128</f>
        <v>03817043000152</v>
      </c>
      <c r="E119" s="5" t="str">
        <f>'[1]TCE - ANEXO IV - Preencher'!G128</f>
        <v>PHARMAPLUS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22592</v>
      </c>
      <c r="I119" s="6">
        <f>IF('[1]TCE - ANEXO IV - Preencher'!K128="","",'[1]TCE - ANEXO IV - Preencher'!K128)</f>
        <v>44057</v>
      </c>
      <c r="J119" s="5" t="str">
        <f>'[1]TCE - ANEXO IV - Preencher'!L128</f>
        <v>26200803817043000152550010000225921066114860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1280</v>
      </c>
    </row>
    <row r="120" spans="1:12" s="8" customFormat="1" ht="19.5" customHeight="1" x14ac:dyDescent="0.2">
      <c r="A120" s="3" t="str">
        <f>IFERROR(VLOOKUP(B120,'[1]DADOS (OCULTAR)'!$P$3:$R$56,3,0),"")</f>
        <v>10.894.988/0004-86</v>
      </c>
      <c r="B120" s="4" t="str">
        <f>'[1]TCE - ANEXO IV - Preencher'!C129</f>
        <v>HMR</v>
      </c>
      <c r="C120" s="4" t="str">
        <f>'[1]TCE - ANEXO IV - Preencher'!E129</f>
        <v>3.4 - Material Farmacológico</v>
      </c>
      <c r="D120" s="3" t="str">
        <f>'[1]TCE - ANEXO IV - Preencher'!F129</f>
        <v>03817043000152</v>
      </c>
      <c r="E120" s="5" t="str">
        <f>'[1]TCE - ANEXO IV - Preencher'!G129</f>
        <v>PHARMAPLUS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22636</v>
      </c>
      <c r="I120" s="6">
        <f>IF('[1]TCE - ANEXO IV - Preencher'!K129="","",'[1]TCE - ANEXO IV - Preencher'!K129)</f>
        <v>44057</v>
      </c>
      <c r="J120" s="5" t="str">
        <f>'[1]TCE - ANEXO IV - Preencher'!L129</f>
        <v>26200803817043000152550010000226361037668647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776</v>
      </c>
    </row>
    <row r="121" spans="1:12" s="8" customFormat="1" ht="19.5" customHeight="1" x14ac:dyDescent="0.2">
      <c r="A121" s="3" t="str">
        <f>IFERROR(VLOOKUP(B121,'[1]DADOS (OCULTAR)'!$P$3:$R$56,3,0),"")</f>
        <v>10.894.988/0004-86</v>
      </c>
      <c r="B121" s="4" t="str">
        <f>'[1]TCE - ANEXO IV - Preencher'!C130</f>
        <v>HMR</v>
      </c>
      <c r="C121" s="4" t="str">
        <f>'[1]TCE - ANEXO IV - Preencher'!E130</f>
        <v>3.4 - Material Farmacológico</v>
      </c>
      <c r="D121" s="3" t="str">
        <f>'[1]TCE - ANEXO IV - Preencher'!F130</f>
        <v>03817043000152</v>
      </c>
      <c r="E121" s="5" t="str">
        <f>'[1]TCE - ANEXO IV - Preencher'!G130</f>
        <v>PHARMAPLUS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22663</v>
      </c>
      <c r="I121" s="6">
        <f>IF('[1]TCE - ANEXO IV - Preencher'!K130="","",'[1]TCE - ANEXO IV - Preencher'!K130)</f>
        <v>44058</v>
      </c>
      <c r="J121" s="5" t="str">
        <f>'[1]TCE - ANEXO IV - Preencher'!L130</f>
        <v>26200803817043000152550010000226631022837259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2065</v>
      </c>
    </row>
    <row r="122" spans="1:12" s="8" customFormat="1" ht="19.5" customHeight="1" x14ac:dyDescent="0.2">
      <c r="A122" s="3" t="str">
        <f>IFERROR(VLOOKUP(B122,'[1]DADOS (OCULTAR)'!$P$3:$R$56,3,0),"")</f>
        <v>10.894.988/0004-86</v>
      </c>
      <c r="B122" s="4" t="str">
        <f>'[1]TCE - ANEXO IV - Preencher'!C131</f>
        <v>HMR</v>
      </c>
      <c r="C122" s="4" t="str">
        <f>'[1]TCE - ANEXO IV - Preencher'!E131</f>
        <v>3.4 - Material Farmacológico</v>
      </c>
      <c r="D122" s="3" t="str">
        <f>'[1]TCE - ANEXO IV - Preencher'!F131</f>
        <v>21381761000100</v>
      </c>
      <c r="E122" s="5" t="str">
        <f>'[1]TCE - ANEXO IV - Preencher'!G131</f>
        <v>SIX DISTRIBUIDORA HOSPITALAR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33076</v>
      </c>
      <c r="I122" s="6">
        <f>IF('[1]TCE - ANEXO IV - Preencher'!K131="","",'[1]TCE - ANEXO IV - Preencher'!K131)</f>
        <v>44056</v>
      </c>
      <c r="J122" s="5" t="str">
        <f>'[1]TCE - ANEXO IV - Preencher'!L131</f>
        <v>26200821381761000100550010000330761294834959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15015.3</v>
      </c>
    </row>
    <row r="123" spans="1:12" s="8" customFormat="1" ht="19.5" customHeight="1" x14ac:dyDescent="0.2">
      <c r="A123" s="3" t="str">
        <f>IFERROR(VLOOKUP(B123,'[1]DADOS (OCULTAR)'!$P$3:$R$56,3,0),"")</f>
        <v>10.894.988/0004-86</v>
      </c>
      <c r="B123" s="4" t="str">
        <f>'[1]TCE - ANEXO IV - Preencher'!C132</f>
        <v>HMR</v>
      </c>
      <c r="C123" s="4" t="str">
        <f>'[1]TCE - ANEXO IV - Preencher'!E132</f>
        <v>3.4 - Material Farmacológico</v>
      </c>
      <c r="D123" s="3" t="str">
        <f>'[1]TCE - ANEXO IV - Preencher'!F132</f>
        <v>21381761000100</v>
      </c>
      <c r="E123" s="5" t="str">
        <f>'[1]TCE - ANEXO IV - Preencher'!G132</f>
        <v>SIX DISTRIBUIDORA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33383</v>
      </c>
      <c r="I123" s="6">
        <f>IF('[1]TCE - ANEXO IV - Preencher'!K132="","",'[1]TCE - ANEXO IV - Preencher'!K132)</f>
        <v>44074</v>
      </c>
      <c r="J123" s="5" t="str">
        <f>'[1]TCE - ANEXO IV - Preencher'!L132</f>
        <v>26200821381761000100550010000333831905898453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1386</v>
      </c>
    </row>
    <row r="124" spans="1:12" s="8" customFormat="1" ht="19.5" customHeight="1" x14ac:dyDescent="0.2">
      <c r="A124" s="3" t="str">
        <f>IFERROR(VLOOKUP(B124,'[1]DADOS (OCULTAR)'!$P$3:$R$56,3,0),"")</f>
        <v>10.894.988/0004-86</v>
      </c>
      <c r="B124" s="4" t="str">
        <f>'[1]TCE - ANEXO IV - Preencher'!C133</f>
        <v>HMR</v>
      </c>
      <c r="C124" s="4" t="str">
        <f>'[1]TCE - ANEXO IV - Preencher'!E133</f>
        <v>5.11 - Fornecimento de Alimentação</v>
      </c>
      <c r="D124" s="3" t="str">
        <f>'[1]TCE - ANEXO IV - Preencher'!F133</f>
        <v>22940455000120</v>
      </c>
      <c r="E124" s="5" t="str">
        <f>'[1]TCE - ANEXO IV - Preencher'!G133</f>
        <v>MOURA &amp; MELO COMERCIO E SERVIÇOS LTDA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9801</v>
      </c>
      <c r="I124" s="6">
        <f>IF('[1]TCE - ANEXO IV - Preencher'!K133="","",'[1]TCE - ANEXO IV - Preencher'!K133)</f>
        <v>44071</v>
      </c>
      <c r="J124" s="5" t="str">
        <f>'[1]TCE - ANEXO IV - Preencher'!L133</f>
        <v>26200822940455000120550010000098011151980593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1829.98</v>
      </c>
    </row>
    <row r="125" spans="1:12" s="8" customFormat="1" ht="19.5" customHeight="1" x14ac:dyDescent="0.2">
      <c r="A125" s="3" t="str">
        <f>IFERROR(VLOOKUP(B125,'[1]DADOS (OCULTAR)'!$P$3:$R$56,3,0),"")</f>
        <v>10.894.988/0004-86</v>
      </c>
      <c r="B125" s="4" t="str">
        <f>'[1]TCE - ANEXO IV - Preencher'!C134</f>
        <v>HMR</v>
      </c>
      <c r="C125" s="4" t="str">
        <f>'[1]TCE - ANEXO IV - Preencher'!E134</f>
        <v>5.11 - Fornecimento de Alimentação</v>
      </c>
      <c r="D125" s="3" t="str">
        <f>'[1]TCE - ANEXO IV - Preencher'!F134</f>
        <v>01884446000199</v>
      </c>
      <c r="E125" s="5" t="str">
        <f>'[1]TCE - ANEXO IV - Preencher'!G134</f>
        <v>TECNOVIDA COMERCIAL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123020</v>
      </c>
      <c r="I125" s="6">
        <f>IF('[1]TCE - ANEXO IV - Preencher'!K134="","",'[1]TCE - ANEXO IV - Preencher'!K134)</f>
        <v>44071</v>
      </c>
      <c r="J125" s="5" t="str">
        <f>'[1]TCE - ANEXO IV - Preencher'!L134</f>
        <v>26200801884446000199550010001230201162325699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270</v>
      </c>
    </row>
    <row r="126" spans="1:12" s="8" customFormat="1" ht="19.5" customHeight="1" x14ac:dyDescent="0.2">
      <c r="A126" s="3" t="str">
        <f>IFERROR(VLOOKUP(B126,'[1]DADOS (OCULTAR)'!$P$3:$R$56,3,0),"")</f>
        <v>10.894.988/0004-86</v>
      </c>
      <c r="B126" s="4" t="str">
        <f>'[1]TCE - ANEXO IV - Preencher'!C135</f>
        <v>HMR</v>
      </c>
      <c r="C126" s="4" t="str">
        <f>'[1]TCE - ANEXO IV - Preencher'!E135</f>
        <v>5.11 - Fornecimento de Alimentação</v>
      </c>
      <c r="D126" s="3" t="str">
        <f>'[1]TCE - ANEXO IV - Preencher'!F135</f>
        <v>01884446000199</v>
      </c>
      <c r="E126" s="5" t="str">
        <f>'[1]TCE - ANEXO IV - Preencher'!G135</f>
        <v>TECNOVIDA COMERCIAL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123045</v>
      </c>
      <c r="I126" s="6">
        <f>IF('[1]TCE - ANEXO IV - Preencher'!K135="","",'[1]TCE - ANEXO IV - Preencher'!K135)</f>
        <v>44074</v>
      </c>
      <c r="J126" s="5" t="str">
        <f>'[1]TCE - ANEXO IV - Preencher'!L135</f>
        <v>26200801884446000199550010001230451133141282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1810</v>
      </c>
    </row>
    <row r="127" spans="1:12" s="8" customFormat="1" ht="19.5" customHeight="1" x14ac:dyDescent="0.2">
      <c r="A127" s="3" t="str">
        <f>IFERROR(VLOOKUP(B127,'[1]DADOS (OCULTAR)'!$P$3:$R$56,3,0),"")</f>
        <v>10.894.988/0004-86</v>
      </c>
      <c r="B127" s="4" t="str">
        <f>'[1]TCE - ANEXO IV - Preencher'!C136</f>
        <v>HMR</v>
      </c>
      <c r="C127" s="4" t="str">
        <f>'[1]TCE - ANEXO IV - Preencher'!E136</f>
        <v>3.2 - Gás e Outros Materiais Engarrafados</v>
      </c>
      <c r="D127" s="3" t="str">
        <f>'[1]TCE - ANEXO IV - Preencher'!F136</f>
        <v>24380578002041</v>
      </c>
      <c r="E127" s="5" t="str">
        <f>'[1]TCE - ANEXO IV - Preencher'!G136</f>
        <v>WHITE MARTINS GASES INDUSTRIAIS NE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1621</v>
      </c>
      <c r="I127" s="6">
        <f>IF('[1]TCE - ANEXO IV - Preencher'!K136="","",'[1]TCE - ANEXO IV - Preencher'!K136)</f>
        <v>44055</v>
      </c>
      <c r="J127" s="5" t="str">
        <f>'[1]TCE - ANEXO IV - Preencher'!L136</f>
        <v>26200824380578002203550110000016211801344092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1922.04</v>
      </c>
    </row>
    <row r="128" spans="1:12" s="8" customFormat="1" ht="19.5" customHeight="1" x14ac:dyDescent="0.2">
      <c r="A128" s="3" t="str">
        <f>IFERROR(VLOOKUP(B128,'[1]DADOS (OCULTAR)'!$P$3:$R$56,3,0),"")</f>
        <v>10.894.988/0004-86</v>
      </c>
      <c r="B128" s="4" t="str">
        <f>'[1]TCE - ANEXO IV - Preencher'!C137</f>
        <v>HMR</v>
      </c>
      <c r="C128" s="4" t="str">
        <f>'[1]TCE - ANEXO IV - Preencher'!E137</f>
        <v>3.2 - Gás e Outros Materiais Engarrafados</v>
      </c>
      <c r="D128" s="3" t="str">
        <f>'[1]TCE - ANEXO IV - Preencher'!F137</f>
        <v>24380578002041</v>
      </c>
      <c r="E128" s="5" t="str">
        <f>'[1]TCE - ANEXO IV - Preencher'!G137</f>
        <v>WHITE MARTINS GASES INDUSTRIAIS NE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1631</v>
      </c>
      <c r="I128" s="6">
        <f>IF('[1]TCE - ANEXO IV - Preencher'!K137="","",'[1]TCE - ANEXO IV - Preencher'!K137)</f>
        <v>44074</v>
      </c>
      <c r="J128" s="5" t="str">
        <f>'[1]TCE - ANEXO IV - Preencher'!L137</f>
        <v>26200824380578002203550110000016311803616576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1945.98</v>
      </c>
    </row>
    <row r="129" spans="1:12" s="8" customFormat="1" ht="19.5" customHeight="1" x14ac:dyDescent="0.2">
      <c r="A129" s="3" t="str">
        <f>IFERROR(VLOOKUP(B129,'[1]DADOS (OCULTAR)'!$P$3:$R$56,3,0),"")</f>
        <v>10.894.988/0004-86</v>
      </c>
      <c r="B129" s="4" t="str">
        <f>'[1]TCE - ANEXO IV - Preencher'!C138</f>
        <v>HMR</v>
      </c>
      <c r="C129" s="4" t="str">
        <f>'[1]TCE - ANEXO IV - Preencher'!E138</f>
        <v>3.2 - Gás e Outros Materiais Engarrafados</v>
      </c>
      <c r="D129" s="3" t="str">
        <f>'[1]TCE - ANEXO IV - Preencher'!F138</f>
        <v>24380578002041</v>
      </c>
      <c r="E129" s="5" t="str">
        <f>'[1]TCE - ANEXO IV - Preencher'!G138</f>
        <v>WHITE MARTINS GASES INDUSTRIAIS NE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2259</v>
      </c>
      <c r="I129" s="6">
        <f>IF('[1]TCE - ANEXO IV - Preencher'!K138="","",'[1]TCE - ANEXO IV - Preencher'!K138)</f>
        <v>44058</v>
      </c>
      <c r="J129" s="5" t="str">
        <f>'[1]TCE - ANEXO IV - Preencher'!L138</f>
        <v>26200824380578002203550390000022591801802556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2168.2800000000002</v>
      </c>
    </row>
    <row r="130" spans="1:12" s="8" customFormat="1" ht="19.5" customHeight="1" x14ac:dyDescent="0.2">
      <c r="A130" s="3" t="str">
        <f>IFERROR(VLOOKUP(B130,'[1]DADOS (OCULTAR)'!$P$3:$R$56,3,0),"")</f>
        <v>10.894.988/0004-86</v>
      </c>
      <c r="B130" s="4" t="str">
        <f>'[1]TCE - ANEXO IV - Preencher'!C139</f>
        <v>HMR</v>
      </c>
      <c r="C130" s="4" t="str">
        <f>'[1]TCE - ANEXO IV - Preencher'!E139</f>
        <v>3.2 - Gás e Outros Materiais Engarrafados</v>
      </c>
      <c r="D130" s="3" t="str">
        <f>'[1]TCE - ANEXO IV - Preencher'!F139</f>
        <v>24380578002041</v>
      </c>
      <c r="E130" s="5" t="str">
        <f>'[1]TCE - ANEXO IV - Preencher'!G139</f>
        <v>WHITE MARTINS GASES INDUSTRIAIS NE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26384</v>
      </c>
      <c r="I130" s="6">
        <f>IF('[1]TCE - ANEXO IV - Preencher'!K139="","",'[1]TCE - ANEXO IV - Preencher'!K139)</f>
        <v>44044</v>
      </c>
      <c r="J130" s="5" t="str">
        <f>'[1]TCE - ANEXO IV - Preencher'!L139</f>
        <v>26200824380578002041550320000263841800020953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219.24</v>
      </c>
    </row>
    <row r="131" spans="1:12" s="8" customFormat="1" ht="19.5" customHeight="1" x14ac:dyDescent="0.2">
      <c r="A131" s="3" t="str">
        <f>IFERROR(VLOOKUP(B131,'[1]DADOS (OCULTAR)'!$P$3:$R$56,3,0),"")</f>
        <v>10.894.988/0004-86</v>
      </c>
      <c r="B131" s="4" t="str">
        <f>'[1]TCE - ANEXO IV - Preencher'!C140</f>
        <v>HMR</v>
      </c>
      <c r="C131" s="4" t="str">
        <f>'[1]TCE - ANEXO IV - Preencher'!E140</f>
        <v>3.2 - Gás e Outros Materiais Engarrafados</v>
      </c>
      <c r="D131" s="3" t="str">
        <f>'[1]TCE - ANEXO IV - Preencher'!F140</f>
        <v>24380578002041</v>
      </c>
      <c r="E131" s="5" t="str">
        <f>'[1]TCE - ANEXO IV - Preencher'!G140</f>
        <v>WHITE MARTINS GASES INDUSTRIAIS NE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26400</v>
      </c>
      <c r="I131" s="6">
        <f>IF('[1]TCE - ANEXO IV - Preencher'!K140="","",'[1]TCE - ANEXO IV - Preencher'!K140)</f>
        <v>44046</v>
      </c>
      <c r="J131" s="5" t="str">
        <f>'[1]TCE - ANEXO IV - Preencher'!L140</f>
        <v>26200824380578002041550330000264001800092615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255.78</v>
      </c>
    </row>
    <row r="132" spans="1:12" s="8" customFormat="1" ht="19.5" customHeight="1" x14ac:dyDescent="0.2">
      <c r="A132" s="3" t="str">
        <f>IFERROR(VLOOKUP(B132,'[1]DADOS (OCULTAR)'!$P$3:$R$56,3,0),"")</f>
        <v>10.894.988/0004-86</v>
      </c>
      <c r="B132" s="4" t="str">
        <f>'[1]TCE - ANEXO IV - Preencher'!C141</f>
        <v>HMR</v>
      </c>
      <c r="C132" s="4" t="str">
        <f>'[1]TCE - ANEXO IV - Preencher'!E141</f>
        <v>3.2 - Gás e Outros Materiais Engarrafados</v>
      </c>
      <c r="D132" s="3" t="str">
        <f>'[1]TCE - ANEXO IV - Preencher'!F141</f>
        <v>24380578002041</v>
      </c>
      <c r="E132" s="5" t="str">
        <f>'[1]TCE - ANEXO IV - Preencher'!G141</f>
        <v>WHITE MARTINS GASES INDUSTRIAIS NE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26412</v>
      </c>
      <c r="I132" s="6">
        <f>IF('[1]TCE - ANEXO IV - Preencher'!K141="","",'[1]TCE - ANEXO IV - Preencher'!K141)</f>
        <v>44047</v>
      </c>
      <c r="J132" s="5" t="str">
        <f>'[1]TCE - ANEXO IV - Preencher'!L141</f>
        <v>26200824380578002041550330000261121800230369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182.7</v>
      </c>
    </row>
    <row r="133" spans="1:12" s="8" customFormat="1" ht="19.5" customHeight="1" x14ac:dyDescent="0.2">
      <c r="A133" s="3" t="str">
        <f>IFERROR(VLOOKUP(B133,'[1]DADOS (OCULTAR)'!$P$3:$R$56,3,0),"")</f>
        <v>10.894.988/0004-86</v>
      </c>
      <c r="B133" s="4" t="str">
        <f>'[1]TCE - ANEXO IV - Preencher'!C142</f>
        <v>HMR</v>
      </c>
      <c r="C133" s="4" t="str">
        <f>'[1]TCE - ANEXO IV - Preencher'!E142</f>
        <v>3.2 - Gás e Outros Materiais Engarrafados</v>
      </c>
      <c r="D133" s="3" t="str">
        <f>'[1]TCE - ANEXO IV - Preencher'!F142</f>
        <v>24380578002041</v>
      </c>
      <c r="E133" s="5" t="str">
        <f>'[1]TCE - ANEXO IV - Preencher'!G142</f>
        <v>WHITE MARTINS GASES INDUSTRIAIS NE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26432</v>
      </c>
      <c r="I133" s="6">
        <f>IF('[1]TCE - ANEXO IV - Preencher'!K142="","",'[1]TCE - ANEXO IV - Preencher'!K142)</f>
        <v>44048</v>
      </c>
      <c r="J133" s="5" t="str">
        <f>'[1]TCE - ANEXO IV - Preencher'!L142</f>
        <v>26200824380578002041550330000264321800361482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36.54</v>
      </c>
    </row>
    <row r="134" spans="1:12" s="8" customFormat="1" ht="19.5" customHeight="1" x14ac:dyDescent="0.2">
      <c r="A134" s="3" t="str">
        <f>IFERROR(VLOOKUP(B134,'[1]DADOS (OCULTAR)'!$P$3:$R$56,3,0),"")</f>
        <v>10.894.988/0004-86</v>
      </c>
      <c r="B134" s="4" t="str">
        <f>'[1]TCE - ANEXO IV - Preencher'!C143</f>
        <v>HMR</v>
      </c>
      <c r="C134" s="4" t="str">
        <f>'[1]TCE - ANEXO IV - Preencher'!E143</f>
        <v>3.2 - Gás e Outros Materiais Engarrafados</v>
      </c>
      <c r="D134" s="3" t="str">
        <f>'[1]TCE - ANEXO IV - Preencher'!F143</f>
        <v>24380578002041</v>
      </c>
      <c r="E134" s="5" t="str">
        <f>'[1]TCE - ANEXO IV - Preencher'!G143</f>
        <v>WHITE MARTINS GASES INDUSTRIAIS NE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26445</v>
      </c>
      <c r="I134" s="6">
        <f>IF('[1]TCE - ANEXO IV - Preencher'!K143="","",'[1]TCE - ANEXO IV - Preencher'!K143)</f>
        <v>44049</v>
      </c>
      <c r="J134" s="5" t="str">
        <f>'[1]TCE - ANEXO IV - Preencher'!L143</f>
        <v>26200824380578002041550330000264451800492097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73.08</v>
      </c>
    </row>
    <row r="135" spans="1:12" s="8" customFormat="1" ht="19.5" customHeight="1" x14ac:dyDescent="0.2">
      <c r="A135" s="3" t="str">
        <f>IFERROR(VLOOKUP(B135,'[1]DADOS (OCULTAR)'!$P$3:$R$56,3,0),"")</f>
        <v>10.894.988/0004-86</v>
      </c>
      <c r="B135" s="4" t="str">
        <f>'[1]TCE - ANEXO IV - Preencher'!C144</f>
        <v>HMR</v>
      </c>
      <c r="C135" s="4" t="str">
        <f>'[1]TCE - ANEXO IV - Preencher'!E144</f>
        <v>3.2 - Gás e Outros Materiais Engarrafados</v>
      </c>
      <c r="D135" s="3" t="str">
        <f>'[1]TCE - ANEXO IV - Preencher'!F144</f>
        <v>24380578002041</v>
      </c>
      <c r="E135" s="5" t="str">
        <f>'[1]TCE - ANEXO IV - Preencher'!G144</f>
        <v>WHITE MARTINS GASES INDUSTRIAIS NE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26468</v>
      </c>
      <c r="I135" s="6">
        <f>IF('[1]TCE - ANEXO IV - Preencher'!K144="","",'[1]TCE - ANEXO IV - Preencher'!K144)</f>
        <v>44050</v>
      </c>
      <c r="J135" s="5" t="str">
        <f>'[1]TCE - ANEXO IV - Preencher'!L144</f>
        <v>26200824350878002041550330000264681800655063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36.54</v>
      </c>
    </row>
    <row r="136" spans="1:12" s="8" customFormat="1" ht="19.5" customHeight="1" x14ac:dyDescent="0.2">
      <c r="A136" s="3" t="str">
        <f>IFERROR(VLOOKUP(B136,'[1]DADOS (OCULTAR)'!$P$3:$R$56,3,0),"")</f>
        <v>10.894.988/0004-86</v>
      </c>
      <c r="B136" s="4" t="str">
        <f>'[1]TCE - ANEXO IV - Preencher'!C145</f>
        <v>HMR</v>
      </c>
      <c r="C136" s="4" t="str">
        <f>'[1]TCE - ANEXO IV - Preencher'!E145</f>
        <v>3.2 - Gás e Outros Materiais Engarrafados</v>
      </c>
      <c r="D136" s="3" t="str">
        <f>'[1]TCE - ANEXO IV - Preencher'!F145</f>
        <v>24380578002041</v>
      </c>
      <c r="E136" s="5" t="str">
        <f>'[1]TCE - ANEXO IV - Preencher'!G145</f>
        <v>WHITE MARTINS GASES INDUSTRIAIS NE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26472</v>
      </c>
      <c r="I136" s="6">
        <f>IF('[1]TCE - ANEXO IV - Preencher'!K145="","",'[1]TCE - ANEXO IV - Preencher'!K145)</f>
        <v>44050</v>
      </c>
      <c r="J136" s="5" t="str">
        <f>'[1]TCE - ANEXO IV - Preencher'!L145</f>
        <v>26200824380578002041550330000264721800659711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36.54</v>
      </c>
    </row>
    <row r="137" spans="1:12" s="8" customFormat="1" ht="19.5" customHeight="1" x14ac:dyDescent="0.2">
      <c r="A137" s="3" t="str">
        <f>IFERROR(VLOOKUP(B137,'[1]DADOS (OCULTAR)'!$P$3:$R$56,3,0),"")</f>
        <v>10.894.988/0004-86</v>
      </c>
      <c r="B137" s="4" t="str">
        <f>'[1]TCE - ANEXO IV - Preencher'!C146</f>
        <v>HMR</v>
      </c>
      <c r="C137" s="4" t="str">
        <f>'[1]TCE - ANEXO IV - Preencher'!E146</f>
        <v>3.2 - Gás e Outros Materiais Engarrafados</v>
      </c>
      <c r="D137" s="3" t="str">
        <f>'[1]TCE - ANEXO IV - Preencher'!F146</f>
        <v>24380578002041</v>
      </c>
      <c r="E137" s="5" t="str">
        <f>'[1]TCE - ANEXO IV - Preencher'!G146</f>
        <v>WHITE MARTINS GASES INDUSTRIAIS NE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26507</v>
      </c>
      <c r="I137" s="6">
        <f>IF('[1]TCE - ANEXO IV - Preencher'!K146="","",'[1]TCE - ANEXO IV - Preencher'!K146)</f>
        <v>44053</v>
      </c>
      <c r="J137" s="5" t="str">
        <f>'[1]TCE - ANEXO IV - Preencher'!L146</f>
        <v>26200824380578002041550330000265071801030725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109.62</v>
      </c>
    </row>
    <row r="138" spans="1:12" s="8" customFormat="1" ht="19.5" customHeight="1" x14ac:dyDescent="0.2">
      <c r="A138" s="3" t="str">
        <f>IFERROR(VLOOKUP(B138,'[1]DADOS (OCULTAR)'!$P$3:$R$56,3,0),"")</f>
        <v>10.894.988/0004-86</v>
      </c>
      <c r="B138" s="4" t="str">
        <f>'[1]TCE - ANEXO IV - Preencher'!C147</f>
        <v>HMR</v>
      </c>
      <c r="C138" s="4" t="str">
        <f>'[1]TCE - ANEXO IV - Preencher'!E147</f>
        <v>3.2 - Gás e Outros Materiais Engarrafados</v>
      </c>
      <c r="D138" s="3" t="str">
        <f>'[1]TCE - ANEXO IV - Preencher'!F147</f>
        <v>24380578002041</v>
      </c>
      <c r="E138" s="5" t="str">
        <f>'[1]TCE - ANEXO IV - Preencher'!G147</f>
        <v>WHITE MARTINS GASES INDUSTRIAIS NE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26528</v>
      </c>
      <c r="I138" s="6">
        <f>IF('[1]TCE - ANEXO IV - Preencher'!K147="","",'[1]TCE - ANEXO IV - Preencher'!K147)</f>
        <v>44054</v>
      </c>
      <c r="J138" s="5" t="str">
        <f>'[1]TCE - ANEXO IV - Preencher'!L147</f>
        <v>26200824380578002041550330000265281801147495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109.62</v>
      </c>
    </row>
    <row r="139" spans="1:12" s="8" customFormat="1" ht="19.5" customHeight="1" x14ac:dyDescent="0.2">
      <c r="A139" s="3" t="str">
        <f>IFERROR(VLOOKUP(B139,'[1]DADOS (OCULTAR)'!$P$3:$R$56,3,0),"")</f>
        <v>10.894.988/0004-86</v>
      </c>
      <c r="B139" s="4" t="str">
        <f>'[1]TCE - ANEXO IV - Preencher'!C148</f>
        <v>HMR</v>
      </c>
      <c r="C139" s="4" t="str">
        <f>'[1]TCE - ANEXO IV - Preencher'!E148</f>
        <v>3.2 - Gás e Outros Materiais Engarrafados</v>
      </c>
      <c r="D139" s="3" t="str">
        <f>'[1]TCE - ANEXO IV - Preencher'!F148</f>
        <v>24380578002041</v>
      </c>
      <c r="E139" s="5" t="str">
        <f>'[1]TCE - ANEXO IV - Preencher'!G148</f>
        <v>WHITE MARTINS GASES INDUSTRIAIS NE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26570</v>
      </c>
      <c r="I139" s="6">
        <f>IF('[1]TCE - ANEXO IV - Preencher'!K148="","",'[1]TCE - ANEXO IV - Preencher'!K148)</f>
        <v>44057</v>
      </c>
      <c r="J139" s="5" t="str">
        <f>'[1]TCE - ANEXO IV - Preencher'!L148</f>
        <v>26200824380578002041550330000265701801547519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73.08</v>
      </c>
    </row>
    <row r="140" spans="1:12" s="8" customFormat="1" ht="19.5" customHeight="1" x14ac:dyDescent="0.2">
      <c r="A140" s="3" t="str">
        <f>IFERROR(VLOOKUP(B140,'[1]DADOS (OCULTAR)'!$P$3:$R$56,3,0),"")</f>
        <v>10.894.988/0004-86</v>
      </c>
      <c r="B140" s="4" t="str">
        <f>'[1]TCE - ANEXO IV - Preencher'!C149</f>
        <v>HMR</v>
      </c>
      <c r="C140" s="4" t="str">
        <f>'[1]TCE - ANEXO IV - Preencher'!E149</f>
        <v>3.2 - Gás e Outros Materiais Engarrafados</v>
      </c>
      <c r="D140" s="3" t="str">
        <f>'[1]TCE - ANEXO IV - Preencher'!F149</f>
        <v>24380578002041</v>
      </c>
      <c r="E140" s="5" t="str">
        <f>'[1]TCE - ANEXO IV - Preencher'!G149</f>
        <v>WHITE MARTINS GASES INDUSTRIAIS NE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26574</v>
      </c>
      <c r="I140" s="6">
        <f>IF('[1]TCE - ANEXO IV - Preencher'!K149="","",'[1]TCE - ANEXO IV - Preencher'!K149)</f>
        <v>44057</v>
      </c>
      <c r="J140" s="5" t="str">
        <f>'[1]TCE - ANEXO IV - Preencher'!L149</f>
        <v>26200824380578002041550330000265741801570811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71.7</v>
      </c>
    </row>
    <row r="141" spans="1:12" s="8" customFormat="1" ht="19.5" customHeight="1" x14ac:dyDescent="0.2">
      <c r="A141" s="3" t="str">
        <f>IFERROR(VLOOKUP(B141,'[1]DADOS (OCULTAR)'!$P$3:$R$56,3,0),"")</f>
        <v>10.894.988/0004-86</v>
      </c>
      <c r="B141" s="4" t="str">
        <f>'[1]TCE - ANEXO IV - Preencher'!C150</f>
        <v>HMR</v>
      </c>
      <c r="C141" s="4" t="str">
        <f>'[1]TCE - ANEXO IV - Preencher'!E150</f>
        <v>3.2 - Gás e Outros Materiais Engarrafados</v>
      </c>
      <c r="D141" s="3" t="str">
        <f>'[1]TCE - ANEXO IV - Preencher'!F150</f>
        <v>24380578002041</v>
      </c>
      <c r="E141" s="5" t="str">
        <f>'[1]TCE - ANEXO IV - Preencher'!G150</f>
        <v>WHITE MARTINS GASES INDUSTRIAIS NE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26593</v>
      </c>
      <c r="I141" s="6">
        <f>IF('[1]TCE - ANEXO IV - Preencher'!K150="","",'[1]TCE - ANEXO IV - Preencher'!K150)</f>
        <v>44058</v>
      </c>
      <c r="J141" s="5" t="str">
        <f>'[1]TCE - ANEXO IV - Preencher'!L150</f>
        <v>26200824380578002041550330000265931801776083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36.54</v>
      </c>
    </row>
    <row r="142" spans="1:12" s="8" customFormat="1" ht="19.5" customHeight="1" x14ac:dyDescent="0.2">
      <c r="A142" s="3" t="str">
        <f>IFERROR(VLOOKUP(B142,'[1]DADOS (OCULTAR)'!$P$3:$R$56,3,0),"")</f>
        <v>10.894.988/0004-86</v>
      </c>
      <c r="B142" s="4" t="str">
        <f>'[1]TCE - ANEXO IV - Preencher'!C151</f>
        <v>HMR</v>
      </c>
      <c r="C142" s="4" t="str">
        <f>'[1]TCE - ANEXO IV - Preencher'!E151</f>
        <v>3.2 - Gás e Outros Materiais Engarrafados</v>
      </c>
      <c r="D142" s="3" t="str">
        <f>'[1]TCE - ANEXO IV - Preencher'!F151</f>
        <v>24380578002041</v>
      </c>
      <c r="E142" s="5" t="str">
        <f>'[1]TCE - ANEXO IV - Preencher'!G151</f>
        <v>WHITE MARTINS GASES INDUSTRIAIS NE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26622</v>
      </c>
      <c r="I142" s="6">
        <f>IF('[1]TCE - ANEXO IV - Preencher'!K151="","",'[1]TCE - ANEXO IV - Preencher'!K151)</f>
        <v>44060</v>
      </c>
      <c r="J142" s="5" t="str">
        <f>'[1]TCE - ANEXO IV - Preencher'!L151</f>
        <v>26200824380578002041550330000266221801848355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36.54</v>
      </c>
    </row>
    <row r="143" spans="1:12" s="8" customFormat="1" ht="19.5" customHeight="1" x14ac:dyDescent="0.2">
      <c r="A143" s="3" t="str">
        <f>IFERROR(VLOOKUP(B143,'[1]DADOS (OCULTAR)'!$P$3:$R$56,3,0),"")</f>
        <v>10.894.988/0004-86</v>
      </c>
      <c r="B143" s="4" t="str">
        <f>'[1]TCE - ANEXO IV - Preencher'!C152</f>
        <v>HMR</v>
      </c>
      <c r="C143" s="4" t="str">
        <f>'[1]TCE - ANEXO IV - Preencher'!E152</f>
        <v>3.2 - Gás e Outros Materiais Engarrafados</v>
      </c>
      <c r="D143" s="3" t="str">
        <f>'[1]TCE - ANEXO IV - Preencher'!F152</f>
        <v>24380578002041</v>
      </c>
      <c r="E143" s="5" t="str">
        <f>'[1]TCE - ANEXO IV - Preencher'!G152</f>
        <v>WHITE MARTINS GASES INDUSTRIAIS NE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26635</v>
      </c>
      <c r="I143" s="6">
        <f>IF('[1]TCE - ANEXO IV - Preencher'!K152="","",'[1]TCE - ANEXO IV - Preencher'!K152)</f>
        <v>44061</v>
      </c>
      <c r="J143" s="5" t="str">
        <f>'[1]TCE - ANEXO IV - Preencher'!L152</f>
        <v>26200824380578002041550330000266351801999971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146.16</v>
      </c>
    </row>
    <row r="144" spans="1:12" s="8" customFormat="1" ht="19.5" customHeight="1" x14ac:dyDescent="0.2">
      <c r="A144" s="3" t="str">
        <f>IFERROR(VLOOKUP(B144,'[1]DADOS (OCULTAR)'!$P$3:$R$56,3,0),"")</f>
        <v>10.894.988/0004-86</v>
      </c>
      <c r="B144" s="4" t="str">
        <f>'[1]TCE - ANEXO IV - Preencher'!C153</f>
        <v>HMR</v>
      </c>
      <c r="C144" s="4" t="str">
        <f>'[1]TCE - ANEXO IV - Preencher'!E153</f>
        <v>3.2 - Gás e Outros Materiais Engarrafados</v>
      </c>
      <c r="D144" s="3" t="str">
        <f>'[1]TCE - ANEXO IV - Preencher'!F153</f>
        <v>24380578002041</v>
      </c>
      <c r="E144" s="5" t="str">
        <f>'[1]TCE - ANEXO IV - Preencher'!G153</f>
        <v>WHITE MARTINS GASES INDUSTRIAIS NE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26657</v>
      </c>
      <c r="I144" s="6">
        <f>IF('[1]TCE - ANEXO IV - Preencher'!K153="","",'[1]TCE - ANEXO IV - Preencher'!K153)</f>
        <v>44062</v>
      </c>
      <c r="J144" s="5" t="str">
        <f>'[1]TCE - ANEXO IV - Preencher'!L153</f>
        <v>26200824380578002041550330000266571802182585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73.08</v>
      </c>
    </row>
    <row r="145" spans="1:12" s="8" customFormat="1" ht="19.5" customHeight="1" x14ac:dyDescent="0.2">
      <c r="A145" s="3" t="str">
        <f>IFERROR(VLOOKUP(B145,'[1]DADOS (OCULTAR)'!$P$3:$R$56,3,0),"")</f>
        <v>10.894.988/0004-86</v>
      </c>
      <c r="B145" s="4" t="str">
        <f>'[1]TCE - ANEXO IV - Preencher'!C154</f>
        <v>HMR</v>
      </c>
      <c r="C145" s="4" t="str">
        <f>'[1]TCE - ANEXO IV - Preencher'!E154</f>
        <v>3.2 - Gás e Outros Materiais Engarrafados</v>
      </c>
      <c r="D145" s="3" t="str">
        <f>'[1]TCE - ANEXO IV - Preencher'!F154</f>
        <v>24380578002041</v>
      </c>
      <c r="E145" s="5" t="str">
        <f>'[1]TCE - ANEXO IV - Preencher'!G154</f>
        <v>WHITE MARTINS GASES INDUSTRIAIS NE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26672</v>
      </c>
      <c r="I145" s="6">
        <f>IF('[1]TCE - ANEXO IV - Preencher'!K154="","",'[1]TCE - ANEXO IV - Preencher'!K154)</f>
        <v>44063</v>
      </c>
      <c r="J145" s="5" t="str">
        <f>'[1]TCE - ANEXO IV - Preencher'!L154</f>
        <v>26200824380578002041550330000266721802337062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36.54</v>
      </c>
    </row>
    <row r="146" spans="1:12" s="8" customFormat="1" ht="19.5" customHeight="1" x14ac:dyDescent="0.2">
      <c r="A146" s="3" t="str">
        <f>IFERROR(VLOOKUP(B146,'[1]DADOS (OCULTAR)'!$P$3:$R$56,3,0),"")</f>
        <v>10.894.988/0004-86</v>
      </c>
      <c r="B146" s="4" t="str">
        <f>'[1]TCE - ANEXO IV - Preencher'!C155</f>
        <v>HMR</v>
      </c>
      <c r="C146" s="4" t="str">
        <f>'[1]TCE - ANEXO IV - Preencher'!E155</f>
        <v>3.2 - Gás e Outros Materiais Engarrafados</v>
      </c>
      <c r="D146" s="3" t="str">
        <f>'[1]TCE - ANEXO IV - Preencher'!F155</f>
        <v>24380578002041</v>
      </c>
      <c r="E146" s="5" t="str">
        <f>'[1]TCE - ANEXO IV - Preencher'!G155</f>
        <v>WHITE MARTINS GASES INDUSTRIAIS NE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26689</v>
      </c>
      <c r="I146" s="6">
        <f>IF('[1]TCE - ANEXO IV - Preencher'!K155="","",'[1]TCE - ANEXO IV - Preencher'!K155)</f>
        <v>44064</v>
      </c>
      <c r="J146" s="5" t="str">
        <f>'[1]TCE - ANEXO IV - Preencher'!L155</f>
        <v>26200824380578002041550330000266891802484747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109.62</v>
      </c>
    </row>
    <row r="147" spans="1:12" s="8" customFormat="1" ht="19.5" customHeight="1" x14ac:dyDescent="0.2">
      <c r="A147" s="3" t="str">
        <f>IFERROR(VLOOKUP(B147,'[1]DADOS (OCULTAR)'!$P$3:$R$56,3,0),"")</f>
        <v>10.894.988/0004-86</v>
      </c>
      <c r="B147" s="4" t="str">
        <f>'[1]TCE - ANEXO IV - Preencher'!C156</f>
        <v>HMR</v>
      </c>
      <c r="C147" s="4" t="str">
        <f>'[1]TCE - ANEXO IV - Preencher'!E156</f>
        <v>3.2 - Gás e Outros Materiais Engarrafados</v>
      </c>
      <c r="D147" s="3" t="str">
        <f>'[1]TCE - ANEXO IV - Preencher'!F156</f>
        <v>24380578002041</v>
      </c>
      <c r="E147" s="5" t="str">
        <f>'[1]TCE - ANEXO IV - Preencher'!G156</f>
        <v>WHITE MARTINS GASES INDUSTRIAIS NE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26723</v>
      </c>
      <c r="I147" s="6">
        <f>IF('[1]TCE - ANEXO IV - Preencher'!K156="","",'[1]TCE - ANEXO IV - Preencher'!K156)</f>
        <v>44067</v>
      </c>
      <c r="J147" s="5" t="str">
        <f>'[1]TCE - ANEXO IV - Preencher'!L156</f>
        <v>26200824380578002041550330000267231802698562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73.08</v>
      </c>
    </row>
    <row r="148" spans="1:12" s="8" customFormat="1" ht="19.5" customHeight="1" x14ac:dyDescent="0.2">
      <c r="A148" s="3" t="str">
        <f>IFERROR(VLOOKUP(B148,'[1]DADOS (OCULTAR)'!$P$3:$R$56,3,0),"")</f>
        <v>10.894.988/0004-86</v>
      </c>
      <c r="B148" s="4" t="str">
        <f>'[1]TCE - ANEXO IV - Preencher'!C157</f>
        <v>HMR</v>
      </c>
      <c r="C148" s="4" t="str">
        <f>'[1]TCE - ANEXO IV - Preencher'!E157</f>
        <v>3.2 - Gás e Outros Materiais Engarrafados</v>
      </c>
      <c r="D148" s="3" t="str">
        <f>'[1]TCE - ANEXO IV - Preencher'!F157</f>
        <v>24380578002041</v>
      </c>
      <c r="E148" s="5" t="str">
        <f>'[1]TCE - ANEXO IV - Preencher'!G157</f>
        <v>WHITE MARTINS GASES INDUSTRIAIS NE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26736</v>
      </c>
      <c r="I148" s="6">
        <f>IF('[1]TCE - ANEXO IV - Preencher'!K157="","",'[1]TCE - ANEXO IV - Preencher'!K157)</f>
        <v>44068</v>
      </c>
      <c r="J148" s="5" t="str">
        <f>'[1]TCE - ANEXO IV - Preencher'!L157</f>
        <v>26200824380578002041550330000267361802864304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73.08</v>
      </c>
    </row>
    <row r="149" spans="1:12" s="8" customFormat="1" ht="19.5" customHeight="1" x14ac:dyDescent="0.2">
      <c r="A149" s="3" t="str">
        <f>IFERROR(VLOOKUP(B149,'[1]DADOS (OCULTAR)'!$P$3:$R$56,3,0),"")</f>
        <v>10.894.988/0004-86</v>
      </c>
      <c r="B149" s="4" t="str">
        <f>'[1]TCE - ANEXO IV - Preencher'!C158</f>
        <v>HMR</v>
      </c>
      <c r="C149" s="4" t="str">
        <f>'[1]TCE - ANEXO IV - Preencher'!E158</f>
        <v>3.2 - Gás e Outros Materiais Engarrafados</v>
      </c>
      <c r="D149" s="3" t="str">
        <f>'[1]TCE - ANEXO IV - Preencher'!F158</f>
        <v>24380578002041</v>
      </c>
      <c r="E149" s="5" t="str">
        <f>'[1]TCE - ANEXO IV - Preencher'!G158</f>
        <v>WHITE MARTINS GASES INDUSTRIAIS NE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26772</v>
      </c>
      <c r="I149" s="6">
        <f>IF('[1]TCE - ANEXO IV - Preencher'!K158="","",'[1]TCE - ANEXO IV - Preencher'!K158)</f>
        <v>44070</v>
      </c>
      <c r="J149" s="5" t="str">
        <f>'[1]TCE - ANEXO IV - Preencher'!L158</f>
        <v>26200824380578002041550330000267721803173506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73.08</v>
      </c>
    </row>
    <row r="150" spans="1:12" s="8" customFormat="1" ht="19.5" customHeight="1" x14ac:dyDescent="0.2">
      <c r="A150" s="3" t="str">
        <f>IFERROR(VLOOKUP(B150,'[1]DADOS (OCULTAR)'!$P$3:$R$56,3,0),"")</f>
        <v>10.894.988/0004-86</v>
      </c>
      <c r="B150" s="4" t="str">
        <f>'[1]TCE - ANEXO IV - Preencher'!C159</f>
        <v>HMR</v>
      </c>
      <c r="C150" s="4" t="str">
        <f>'[1]TCE - ANEXO IV - Preencher'!E159</f>
        <v>3.2 - Gás e Outros Materiais Engarrafados</v>
      </c>
      <c r="D150" s="3" t="str">
        <f>'[1]TCE - ANEXO IV - Preencher'!F159</f>
        <v>24380578002041</v>
      </c>
      <c r="E150" s="5" t="str">
        <f>'[1]TCE - ANEXO IV - Preencher'!G159</f>
        <v>WHITE MARTINS GASES INDUSTRIAIS NE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26797</v>
      </c>
      <c r="I150" s="6">
        <f>IF('[1]TCE - ANEXO IV - Preencher'!K159="","",'[1]TCE - ANEXO IV - Preencher'!K159)</f>
        <v>44071</v>
      </c>
      <c r="J150" s="5" t="str">
        <f>'[1]TCE - ANEXO IV - Preencher'!L159</f>
        <v>26200824380578002041550330000267971803324554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36.54</v>
      </c>
    </row>
    <row r="151" spans="1:12" s="8" customFormat="1" ht="19.5" customHeight="1" x14ac:dyDescent="0.2">
      <c r="A151" s="3" t="str">
        <f>IFERROR(VLOOKUP(B151,'[1]DADOS (OCULTAR)'!$P$3:$R$56,3,0),"")</f>
        <v>10.894.988/0004-86</v>
      </c>
      <c r="B151" s="4" t="str">
        <f>'[1]TCE - ANEXO IV - Preencher'!C160</f>
        <v>HMR</v>
      </c>
      <c r="C151" s="4" t="str">
        <f>'[1]TCE - ANEXO IV - Preencher'!E160</f>
        <v>3.2 - Gás e Outros Materiais Engarrafados</v>
      </c>
      <c r="D151" s="3" t="str">
        <f>'[1]TCE - ANEXO IV - Preencher'!F160</f>
        <v>24380578002041</v>
      </c>
      <c r="E151" s="5" t="str">
        <f>'[1]TCE - ANEXO IV - Preencher'!G160</f>
        <v>WHITE MARTINS GASES INDUSTRIAIS NE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26835</v>
      </c>
      <c r="I151" s="6">
        <f>IF('[1]TCE - ANEXO IV - Preencher'!K160="","",'[1]TCE - ANEXO IV - Preencher'!K160)</f>
        <v>44074</v>
      </c>
      <c r="J151" s="5" t="str">
        <f>'[1]TCE - ANEXO IV - Preencher'!L160</f>
        <v>26200824380578002041550330000268351803631166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109.62</v>
      </c>
    </row>
    <row r="152" spans="1:12" s="8" customFormat="1" ht="19.5" customHeight="1" x14ac:dyDescent="0.2">
      <c r="A152" s="3" t="str">
        <f>IFERROR(VLOOKUP(B152,'[1]DADOS (OCULTAR)'!$P$3:$R$56,3,0),"")</f>
        <v>10.894.988/0004-86</v>
      </c>
      <c r="B152" s="4" t="str">
        <f>'[1]TCE - ANEXO IV - Preencher'!C161</f>
        <v>HMR</v>
      </c>
      <c r="C152" s="4" t="str">
        <f>'[1]TCE - ANEXO IV - Preencher'!E161</f>
        <v>3.2 - Gás e Outros Materiais Engarrafados</v>
      </c>
      <c r="D152" s="3" t="str">
        <f>'[1]TCE - ANEXO IV - Preencher'!F161</f>
        <v>24380578002041</v>
      </c>
      <c r="E152" s="5" t="str">
        <f>'[1]TCE - ANEXO IV - Preencher'!G161</f>
        <v>WHITE MARTINS GASES INDUSTRIAIS NE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36782</v>
      </c>
      <c r="I152" s="6">
        <f>IF('[1]TCE - ANEXO IV - Preencher'!K161="","",'[1]TCE - ANEXO IV - Preencher'!K161)</f>
        <v>44053</v>
      </c>
      <c r="J152" s="5" t="str">
        <f>'[1]TCE - ANEXO IV - Preencher'!L161</f>
        <v>26200824380578002041550240000367821801134539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109.62</v>
      </c>
    </row>
    <row r="153" spans="1:12" s="8" customFormat="1" ht="19.5" customHeight="1" x14ac:dyDescent="0.2">
      <c r="A153" s="3" t="str">
        <f>IFERROR(VLOOKUP(B153,'[1]DADOS (OCULTAR)'!$P$3:$R$56,3,0),"")</f>
        <v>10.894.988/0004-86</v>
      </c>
      <c r="B153" s="4" t="str">
        <f>'[1]TCE - ANEXO IV - Preencher'!C162</f>
        <v>HMR</v>
      </c>
      <c r="C153" s="4" t="str">
        <f>'[1]TCE - ANEXO IV - Preencher'!E162</f>
        <v>3.2 - Gás e Outros Materiais Engarrafados</v>
      </c>
      <c r="D153" s="3" t="str">
        <f>'[1]TCE - ANEXO IV - Preencher'!F162</f>
        <v>24380578002041</v>
      </c>
      <c r="E153" s="5" t="str">
        <f>'[1]TCE - ANEXO IV - Preencher'!G162</f>
        <v>WHITE MARTINS GASES INDUSTRIAIS NE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3712</v>
      </c>
      <c r="I153" s="6">
        <f>IF('[1]TCE - ANEXO IV - Preencher'!K162="","",'[1]TCE - ANEXO IV - Preencher'!K162)</f>
        <v>44062</v>
      </c>
      <c r="J153" s="5" t="str">
        <f>'[1]TCE - ANEXO IV - Preencher'!L162</f>
        <v>26200824380578002203550230000037121802209818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1971.53</v>
      </c>
    </row>
    <row r="154" spans="1:12" s="8" customFormat="1" ht="19.5" customHeight="1" x14ac:dyDescent="0.2">
      <c r="A154" s="3" t="str">
        <f>IFERROR(VLOOKUP(B154,'[1]DADOS (OCULTAR)'!$P$3:$R$56,3,0),"")</f>
        <v>10.894.988/0004-86</v>
      </c>
      <c r="B154" s="4" t="str">
        <f>'[1]TCE - ANEXO IV - Preencher'!C163</f>
        <v>HMR</v>
      </c>
      <c r="C154" s="4" t="str">
        <f>'[1]TCE - ANEXO IV - Preencher'!E163</f>
        <v>3.2 - Gás e Outros Materiais Engarrafados</v>
      </c>
      <c r="D154" s="3" t="str">
        <f>'[1]TCE - ANEXO IV - Preencher'!F163</f>
        <v>24380578002041</v>
      </c>
      <c r="E154" s="5" t="str">
        <f>'[1]TCE - ANEXO IV - Preencher'!G163</f>
        <v>WHITE MARTINS GASES INDUSTRIAIS NE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519</v>
      </c>
      <c r="I154" s="6">
        <f>IF('[1]TCE - ANEXO IV - Preencher'!K163="","",'[1]TCE - ANEXO IV - Preencher'!K163)</f>
        <v>44048</v>
      </c>
      <c r="J154" s="5" t="str">
        <f>'[1]TCE - ANEXO IV - Preencher'!L163</f>
        <v>26200824380578002203550930000005191800475892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2118.69</v>
      </c>
    </row>
    <row r="155" spans="1:12" s="8" customFormat="1" ht="19.5" customHeight="1" x14ac:dyDescent="0.2">
      <c r="A155" s="3" t="str">
        <f>IFERROR(VLOOKUP(B155,'[1]DADOS (OCULTAR)'!$P$3:$R$56,3,0),"")</f>
        <v>10.894.988/0004-86</v>
      </c>
      <c r="B155" s="4" t="str">
        <f>'[1]TCE - ANEXO IV - Preencher'!C164</f>
        <v>HMR</v>
      </c>
      <c r="C155" s="4" t="str">
        <f>'[1]TCE - ANEXO IV - Preencher'!E164</f>
        <v>3.2 - Gás e Outros Materiais Engarrafados</v>
      </c>
      <c r="D155" s="3" t="str">
        <f>'[1]TCE - ANEXO IV - Preencher'!F164</f>
        <v>24380578002041</v>
      </c>
      <c r="E155" s="5" t="str">
        <f>'[1]TCE - ANEXO IV - Preencher'!G164</f>
        <v>WHITE MARTINS GASES INDUSTRIAIS NE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640</v>
      </c>
      <c r="I155" s="6">
        <f>IF('[1]TCE - ANEXO IV - Preencher'!K164="","",'[1]TCE - ANEXO IV - Preencher'!K164)</f>
        <v>44052</v>
      </c>
      <c r="J155" s="5" t="str">
        <f>'[1]TCE - ANEXO IV - Preencher'!L164</f>
        <v>26200824380578002203550820000006401800965005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1971.63</v>
      </c>
    </row>
    <row r="156" spans="1:12" s="8" customFormat="1" ht="19.5" customHeight="1" x14ac:dyDescent="0.2">
      <c r="A156" s="3" t="str">
        <f>IFERROR(VLOOKUP(B156,'[1]DADOS (OCULTAR)'!$P$3:$R$56,3,0),"")</f>
        <v>10.894.988/0004-86</v>
      </c>
      <c r="B156" s="4" t="str">
        <f>'[1]TCE - ANEXO IV - Preencher'!C165</f>
        <v>HMR</v>
      </c>
      <c r="C156" s="4" t="str">
        <f>'[1]TCE - ANEXO IV - Preencher'!E165</f>
        <v>3.2 - Gás e Outros Materiais Engarrafados</v>
      </c>
      <c r="D156" s="3" t="str">
        <f>'[1]TCE - ANEXO IV - Preencher'!F165</f>
        <v>24380578002041</v>
      </c>
      <c r="E156" s="5" t="str">
        <f>'[1]TCE - ANEXO IV - Preencher'!G165</f>
        <v>WHITE MARTINS GASES INDUSTRIAIS NE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837</v>
      </c>
      <c r="I156" s="6">
        <f>IF('[1]TCE - ANEXO IV - Preencher'!K165="","",'[1]TCE - ANEXO IV - Preencher'!K165)</f>
        <v>44045</v>
      </c>
      <c r="J156" s="5" t="str">
        <f>'[1]TCE - ANEXO IV - Preencher'!L165</f>
        <v>26200824380578002203550490000008371800047144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1429.56</v>
      </c>
    </row>
    <row r="157" spans="1:12" s="8" customFormat="1" ht="19.5" customHeight="1" x14ac:dyDescent="0.2">
      <c r="A157" s="3" t="str">
        <f>IFERROR(VLOOKUP(B157,'[1]DADOS (OCULTAR)'!$P$3:$R$56,3,0),"")</f>
        <v>10.894.988/0004-86</v>
      </c>
      <c r="B157" s="4" t="str">
        <f>'[1]TCE - ANEXO IV - Preencher'!C166</f>
        <v>HMR</v>
      </c>
      <c r="C157" s="4" t="str">
        <f>'[1]TCE - ANEXO IV - Preencher'!E166</f>
        <v>3.2 - Gás e Outros Materiais Engarrafados</v>
      </c>
      <c r="D157" s="3" t="str">
        <f>'[1]TCE - ANEXO IV - Preencher'!F166</f>
        <v>24380578002041</v>
      </c>
      <c r="E157" s="5" t="str">
        <f>'[1]TCE - ANEXO IV - Preencher'!G166</f>
        <v>WHITE MARTINS GASES INDUSTRIAIS NE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980</v>
      </c>
      <c r="I157" s="6">
        <f>IF('[1]TCE - ANEXO IV - Preencher'!K166="","",'[1]TCE - ANEXO IV - Preencher'!K166)</f>
        <v>44070</v>
      </c>
      <c r="J157" s="5" t="str">
        <f>'[1]TCE - ANEXO IV - Preencher'!L166</f>
        <v>26200824380578002203550330000009801803250814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2144.34</v>
      </c>
    </row>
    <row r="158" spans="1:12" s="8" customFormat="1" ht="19.5" customHeight="1" x14ac:dyDescent="0.2">
      <c r="A158" s="3" t="str">
        <f>IFERROR(VLOOKUP(B158,'[1]DADOS (OCULTAR)'!$P$3:$R$56,3,0),"")</f>
        <v>10.894.988/0004-86</v>
      </c>
      <c r="B158" s="4" t="str">
        <f>'[1]TCE - ANEXO IV - Preencher'!C167</f>
        <v>HMR</v>
      </c>
      <c r="C158" s="4" t="str">
        <f>'[1]TCE - ANEXO IV - Preencher'!E167</f>
        <v>3.99 - Outras despesas com Material de Consumo</v>
      </c>
      <c r="D158" s="3" t="str">
        <f>'[1]TCE - ANEXO IV - Preencher'!F167</f>
        <v>15227236000132</v>
      </c>
      <c r="E158" s="5" t="str">
        <f>'[1]TCE - ANEXO IV - Preencher'!G167</f>
        <v>ATOS MEDICA COMERCIO E REPRESENTAÇÃO DE PRODUTOS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8371</v>
      </c>
      <c r="I158" s="6">
        <f>IF('[1]TCE - ANEXO IV - Preencher'!K167="","",'[1]TCE - ANEXO IV - Preencher'!K167)</f>
        <v>44071</v>
      </c>
      <c r="J158" s="5" t="str">
        <f>'[1]TCE - ANEXO IV - Preencher'!L167</f>
        <v>26200815227236000132550010000083711111183713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75</v>
      </c>
    </row>
    <row r="159" spans="1:12" s="8" customFormat="1" ht="19.5" customHeight="1" x14ac:dyDescent="0.2">
      <c r="A159" s="3" t="str">
        <f>IFERROR(VLOOKUP(B159,'[1]DADOS (OCULTAR)'!$P$3:$R$56,3,0),"")</f>
        <v>10.894.988/0004-86</v>
      </c>
      <c r="B159" s="4" t="str">
        <f>'[1]TCE - ANEXO IV - Preencher'!C168</f>
        <v>HMR</v>
      </c>
      <c r="C159" s="4" t="str">
        <f>'[1]TCE - ANEXO IV - Preencher'!E168</f>
        <v>3.99 - Outras despesas com Material de Consumo</v>
      </c>
      <c r="D159" s="3" t="str">
        <f>'[1]TCE - ANEXO IV - Preencher'!F168</f>
        <v>08674752000140</v>
      </c>
      <c r="E159" s="5" t="str">
        <f>'[1]TCE - ANEXO IV - Preencher'!G168</f>
        <v>CIRURGICA MONTEBELLO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86113</v>
      </c>
      <c r="I159" s="6">
        <f>IF('[1]TCE - ANEXO IV - Preencher'!K168="","",'[1]TCE - ANEXO IV - Preencher'!K168)</f>
        <v>44055</v>
      </c>
      <c r="J159" s="5" t="str">
        <f>'[1]TCE - ANEXO IV - Preencher'!L168</f>
        <v>26200808674752000140550010000861131282953938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1031.3599999999999</v>
      </c>
    </row>
    <row r="160" spans="1:12" s="8" customFormat="1" ht="19.5" customHeight="1" x14ac:dyDescent="0.2">
      <c r="A160" s="3" t="str">
        <f>IFERROR(VLOOKUP(B160,'[1]DADOS (OCULTAR)'!$P$3:$R$56,3,0),"")</f>
        <v>10.894.988/0004-86</v>
      </c>
      <c r="B160" s="4" t="str">
        <f>'[1]TCE - ANEXO IV - Preencher'!C169</f>
        <v>HMR</v>
      </c>
      <c r="C160" s="4" t="str">
        <f>'[1]TCE - ANEXO IV - Preencher'!E169</f>
        <v>3.99 - Outras despesas com Material de Consumo</v>
      </c>
      <c r="D160" s="3" t="str">
        <f>'[1]TCE - ANEXO IV - Preencher'!F169</f>
        <v>56014475000191</v>
      </c>
      <c r="E160" s="5" t="str">
        <f>'[1]TCE - ANEXO IV - Preencher'!G169</f>
        <v>DELTRONIX EQUIPAMENTOS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22180</v>
      </c>
      <c r="I160" s="6">
        <f>IF('[1]TCE - ANEXO IV - Preencher'!K169="","",'[1]TCE - ANEXO IV - Preencher'!K169)</f>
        <v>44041</v>
      </c>
      <c r="J160" s="5" t="str">
        <f>'[1]TCE - ANEXO IV - Preencher'!L169</f>
        <v>35200756014475000191550010000221801694275416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4217.3599999999997</v>
      </c>
    </row>
    <row r="161" spans="1:12" s="8" customFormat="1" ht="19.5" customHeight="1" x14ac:dyDescent="0.2">
      <c r="A161" s="3" t="str">
        <f>IFERROR(VLOOKUP(B161,'[1]DADOS (OCULTAR)'!$P$3:$R$56,3,0),"")</f>
        <v>10.894.988/0004-86</v>
      </c>
      <c r="B161" s="4" t="str">
        <f>'[1]TCE - ANEXO IV - Preencher'!C170</f>
        <v>HMR</v>
      </c>
      <c r="C161" s="4" t="str">
        <f>'[1]TCE - ANEXO IV - Preencher'!E170</f>
        <v>3.99 - Outras despesas com Material de Consumo</v>
      </c>
      <c r="D161" s="3" t="str">
        <f>'[1]TCE - ANEXO IV - Preencher'!F170</f>
        <v>02975570000122</v>
      </c>
      <c r="E161" s="5" t="str">
        <f>'[1]TCE - ANEXO IV - Preencher'!G170</f>
        <v>DIET FOOD NUTRIÇÃO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9417</v>
      </c>
      <c r="I161" s="6">
        <f>IF('[1]TCE - ANEXO IV - Preencher'!K170="","",'[1]TCE - ANEXO IV - Preencher'!K170)</f>
        <v>44043</v>
      </c>
      <c r="J161" s="5" t="str">
        <f>'[1]TCE - ANEXO IV - Preencher'!L170</f>
        <v>26200702975570000122550010000094171125929897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4740</v>
      </c>
    </row>
    <row r="162" spans="1:12" s="8" customFormat="1" ht="19.5" customHeight="1" x14ac:dyDescent="0.2">
      <c r="A162" s="3" t="str">
        <f>IFERROR(VLOOKUP(B162,'[1]DADOS (OCULTAR)'!$P$3:$R$56,3,0),"")</f>
        <v>10.894.988/0004-86</v>
      </c>
      <c r="B162" s="4" t="str">
        <f>'[1]TCE - ANEXO IV - Preencher'!C171</f>
        <v>HMR</v>
      </c>
      <c r="C162" s="4" t="str">
        <f>'[1]TCE - ANEXO IV - Preencher'!E171</f>
        <v>3.99 - Outras despesas com Material de Consumo</v>
      </c>
      <c r="D162" s="3" t="str">
        <f>'[1]TCE - ANEXO IV - Preencher'!F171</f>
        <v>05044056000161</v>
      </c>
      <c r="E162" s="5" t="str">
        <f>'[1]TCE - ANEXO IV - Preencher'!G171</f>
        <v>DMH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16938</v>
      </c>
      <c r="I162" s="6">
        <f>IF('[1]TCE - ANEXO IV - Preencher'!K171="","",'[1]TCE - ANEXO IV - Preencher'!K171)</f>
        <v>44043</v>
      </c>
      <c r="J162" s="5" t="str">
        <f>'[1]TCE - ANEXO IV - Preencher'!L171</f>
        <v>26200705044056000161550010000169381082150820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568.79999999999995</v>
      </c>
    </row>
    <row r="163" spans="1:12" s="8" customFormat="1" ht="19.5" customHeight="1" x14ac:dyDescent="0.2">
      <c r="A163" s="3" t="str">
        <f>IFERROR(VLOOKUP(B163,'[1]DADOS (OCULTAR)'!$P$3:$R$56,3,0),"")</f>
        <v>10.894.988/0004-86</v>
      </c>
      <c r="B163" s="4" t="str">
        <f>'[1]TCE - ANEXO IV - Preencher'!C172</f>
        <v>HMR</v>
      </c>
      <c r="C163" s="4" t="str">
        <f>'[1]TCE - ANEXO IV - Preencher'!E172</f>
        <v>3.99 - Outras despesas com Material de Consumo</v>
      </c>
      <c r="D163" s="3" t="str">
        <f>'[1]TCE - ANEXO IV - Preencher'!F172</f>
        <v>09581782000174</v>
      </c>
      <c r="E163" s="5" t="str">
        <f>'[1]TCE - ANEXO IV - Preencher'!G172</f>
        <v>LAPAROMED MEDICA CIRURGICA EIRELI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7285</v>
      </c>
      <c r="I163" s="6">
        <f>IF('[1]TCE - ANEXO IV - Preencher'!K172="","",'[1]TCE - ANEXO IV - Preencher'!K172)</f>
        <v>43973</v>
      </c>
      <c r="J163" s="5" t="str">
        <f>'[1]TCE - ANEXO IV - Preencher'!L172</f>
        <v>26200509581782000174550010000072851139170080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1140</v>
      </c>
    </row>
    <row r="164" spans="1:12" s="8" customFormat="1" ht="19.5" customHeight="1" x14ac:dyDescent="0.2">
      <c r="A164" s="3" t="str">
        <f>IFERROR(VLOOKUP(B164,'[1]DADOS (OCULTAR)'!$P$3:$R$56,3,0),"")</f>
        <v>10.894.988/0004-86</v>
      </c>
      <c r="B164" s="4" t="str">
        <f>'[1]TCE - ANEXO IV - Preencher'!C173</f>
        <v>HMR</v>
      </c>
      <c r="C164" s="4" t="str">
        <f>'[1]TCE - ANEXO IV - Preencher'!E173</f>
        <v>3.99 - Outras despesas com Material de Consumo</v>
      </c>
      <c r="D164" s="3" t="str">
        <f>'[1]TCE - ANEXO IV - Preencher'!F173</f>
        <v>09581782000174</v>
      </c>
      <c r="E164" s="5" t="str">
        <f>'[1]TCE - ANEXO IV - Preencher'!G173</f>
        <v>LAPAROMED MEDICA CIRURGICA EIRELI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7391</v>
      </c>
      <c r="I164" s="6">
        <f>IF('[1]TCE - ANEXO IV - Preencher'!K173="","",'[1]TCE - ANEXO IV - Preencher'!K173)</f>
        <v>44027</v>
      </c>
      <c r="J164" s="5" t="str">
        <f>'[1]TCE - ANEXO IV - Preencher'!L173</f>
        <v>26200709581782000174550010000073911229536890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5800</v>
      </c>
    </row>
    <row r="165" spans="1:12" s="8" customFormat="1" ht="19.5" customHeight="1" x14ac:dyDescent="0.2">
      <c r="A165" s="3" t="str">
        <f>IFERROR(VLOOKUP(B165,'[1]DADOS (OCULTAR)'!$P$3:$R$56,3,0),"")</f>
        <v>10.894.988/0004-86</v>
      </c>
      <c r="B165" s="4" t="str">
        <f>'[1]TCE - ANEXO IV - Preencher'!C174</f>
        <v>HMR</v>
      </c>
      <c r="C165" s="4" t="str">
        <f>'[1]TCE - ANEXO IV - Preencher'!E174</f>
        <v>3.99 - Outras despesas com Material de Consumo</v>
      </c>
      <c r="D165" s="3" t="str">
        <f>'[1]TCE - ANEXO IV - Preencher'!F174</f>
        <v>01884446000199</v>
      </c>
      <c r="E165" s="5" t="str">
        <f>'[1]TCE - ANEXO IV - Preencher'!G174</f>
        <v>TECNOVIDA COMERCIAL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123045</v>
      </c>
      <c r="I165" s="6">
        <f>IF('[1]TCE - ANEXO IV - Preencher'!K174="","",'[1]TCE - ANEXO IV - Preencher'!K174)</f>
        <v>44074</v>
      </c>
      <c r="J165" s="5" t="str">
        <f>'[1]TCE - ANEXO IV - Preencher'!L174</f>
        <v>26200801884446000199550010001230451133141282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2198.4</v>
      </c>
    </row>
    <row r="166" spans="1:12" s="8" customFormat="1" ht="19.5" customHeight="1" x14ac:dyDescent="0.2">
      <c r="A166" s="3" t="str">
        <f>IFERROR(VLOOKUP(B166,'[1]DADOS (OCULTAR)'!$P$3:$R$56,3,0),"")</f>
        <v>10.894.988/0004-86</v>
      </c>
      <c r="B166" s="4" t="str">
        <f>'[1]TCE - ANEXO IV - Preencher'!C175</f>
        <v>HMR</v>
      </c>
      <c r="C166" s="4" t="str">
        <f>'[1]TCE - ANEXO IV - Preencher'!E175</f>
        <v>3.99 - Outras despesas com Material de Consumo</v>
      </c>
      <c r="D166" s="3" t="str">
        <f>'[1]TCE - ANEXO IV - Preencher'!F175</f>
        <v>10647227000187</v>
      </c>
      <c r="E166" s="5" t="str">
        <f>'[1]TCE - ANEXO IV - Preencher'!G175</f>
        <v>TUPAN SAUDE CENTER LTDA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10389</v>
      </c>
      <c r="I166" s="6">
        <f>IF('[1]TCE - ANEXO IV - Preencher'!K175="","",'[1]TCE - ANEXO IV - Preencher'!K175)</f>
        <v>44063</v>
      </c>
      <c r="J166" s="5" t="str">
        <f>'[1]TCE - ANEXO IV - Preencher'!L175</f>
        <v>26200810647227000187550010000103891009103892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1246</v>
      </c>
    </row>
    <row r="167" spans="1:12" s="8" customFormat="1" ht="19.5" customHeight="1" x14ac:dyDescent="0.2">
      <c r="A167" s="3" t="str">
        <f>IFERROR(VLOOKUP(B167,'[1]DADOS (OCULTAR)'!$P$3:$R$56,3,0),"")</f>
        <v>10.894.988/0004-86</v>
      </c>
      <c r="B167" s="4" t="str">
        <f>'[1]TCE - ANEXO IV - Preencher'!C176</f>
        <v>HMR</v>
      </c>
      <c r="C167" s="4" t="str">
        <f>'[1]TCE - ANEXO IV - Preencher'!E176</f>
        <v>3.7 - Material de Limpeza e Produtos de Hgienização</v>
      </c>
      <c r="D167" s="3" t="str">
        <f>'[1]TCE - ANEXO IV - Preencher'!F176</f>
        <v>31466868000105</v>
      </c>
      <c r="E167" s="5" t="str">
        <f>'[1]TCE - ANEXO IV - Preencher'!G176</f>
        <v>DOMPLAST COMERCIO DE EMBALAGENS PLASTICAS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1324</v>
      </c>
      <c r="I167" s="6">
        <f>IF('[1]TCE - ANEXO IV - Preencher'!K176="","",'[1]TCE - ANEXO IV - Preencher'!K176)</f>
        <v>44048</v>
      </c>
      <c r="J167" s="5" t="str">
        <f>'[1]TCE - ANEXO IV - Preencher'!L176</f>
        <v>26200831466868000105550010000013241079103191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2132</v>
      </c>
    </row>
    <row r="168" spans="1:12" s="8" customFormat="1" ht="19.5" customHeight="1" x14ac:dyDescent="0.2">
      <c r="A168" s="3" t="str">
        <f>IFERROR(VLOOKUP(B168,'[1]DADOS (OCULTAR)'!$P$3:$R$56,3,0),"")</f>
        <v>10.894.988/0004-86</v>
      </c>
      <c r="B168" s="4" t="str">
        <f>'[1]TCE - ANEXO IV - Preencher'!C177</f>
        <v>HMR</v>
      </c>
      <c r="C168" s="4" t="str">
        <f>'[1]TCE - ANEXO IV - Preencher'!E177</f>
        <v>3.7 - Material de Limpeza e Produtos de Hgienização</v>
      </c>
      <c r="D168" s="3" t="str">
        <f>'[1]TCE - ANEXO IV - Preencher'!F177</f>
        <v>00536772004300</v>
      </c>
      <c r="E168" s="5" t="str">
        <f>'[1]TCE - ANEXO IV - Preencher'!G177</f>
        <v>ECOLAB QUIMICA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50717</v>
      </c>
      <c r="I168" s="6">
        <f>IF('[1]TCE - ANEXO IV - Preencher'!K177="","",'[1]TCE - ANEXO IV - Preencher'!K177)</f>
        <v>44048</v>
      </c>
      <c r="J168" s="5" t="str">
        <f>'[1]TCE - ANEXO IV - Preencher'!L177</f>
        <v>26200800536772004300550010000507171004772734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9431.39</v>
      </c>
    </row>
    <row r="169" spans="1:12" s="8" customFormat="1" ht="19.5" customHeight="1" x14ac:dyDescent="0.2">
      <c r="A169" s="3" t="str">
        <f>IFERROR(VLOOKUP(B169,'[1]DADOS (OCULTAR)'!$P$3:$R$56,3,0),"")</f>
        <v>10.894.988/0004-86</v>
      </c>
      <c r="B169" s="4" t="str">
        <f>'[1]TCE - ANEXO IV - Preencher'!C178</f>
        <v>HMR</v>
      </c>
      <c r="C169" s="4" t="str">
        <f>'[1]TCE - ANEXO IV - Preencher'!E178</f>
        <v>3.7 - Material de Limpeza e Produtos de Hgienização</v>
      </c>
      <c r="D169" s="3" t="str">
        <f>'[1]TCE - ANEXO IV - Preencher'!F178</f>
        <v>36641164000145</v>
      </c>
      <c r="E169" s="5" t="str">
        <f>'[1]TCE - ANEXO IV - Preencher'!G178</f>
        <v xml:space="preserve">GILDO SOUZA CAVALCANTI JUNIOR 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120</v>
      </c>
      <c r="I169" s="6">
        <f>IF('[1]TCE - ANEXO IV - Preencher'!K178="","",'[1]TCE - ANEXO IV - Preencher'!K178)</f>
        <v>44047</v>
      </c>
      <c r="J169" s="5" t="str">
        <f>'[1]TCE - ANEXO IV - Preencher'!L178</f>
        <v>26200836641164000145550010000001201114121753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537.6</v>
      </c>
    </row>
    <row r="170" spans="1:12" s="8" customFormat="1" ht="19.5" customHeight="1" x14ac:dyDescent="0.2">
      <c r="A170" s="3" t="str">
        <f>IFERROR(VLOOKUP(B170,'[1]DADOS (OCULTAR)'!$P$3:$R$56,3,0),"")</f>
        <v>10.894.988/0004-86</v>
      </c>
      <c r="B170" s="4" t="str">
        <f>'[1]TCE - ANEXO IV - Preencher'!C179</f>
        <v>HMR</v>
      </c>
      <c r="C170" s="4" t="str">
        <f>'[1]TCE - ANEXO IV - Preencher'!E179</f>
        <v>3.7 - Material de Limpeza e Produtos de Hgienização</v>
      </c>
      <c r="D170" s="3" t="str">
        <f>'[1]TCE - ANEXO IV - Preencher'!F179</f>
        <v>36641164000145</v>
      </c>
      <c r="E170" s="5" t="str">
        <f>'[1]TCE - ANEXO IV - Preencher'!G179</f>
        <v xml:space="preserve">GILDO SOUZA CAVALCANTI JUNIOR 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129</v>
      </c>
      <c r="I170" s="6">
        <f>IF('[1]TCE - ANEXO IV - Preencher'!K179="","",'[1]TCE - ANEXO IV - Preencher'!K179)</f>
        <v>44053</v>
      </c>
      <c r="J170" s="5" t="str">
        <f>'[1]TCE - ANEXO IV - Preencher'!L179</f>
        <v>26200836641164000145550010000001291382910953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143</v>
      </c>
    </row>
    <row r="171" spans="1:12" s="8" customFormat="1" ht="19.5" customHeight="1" x14ac:dyDescent="0.2">
      <c r="A171" s="3" t="str">
        <f>IFERROR(VLOOKUP(B171,'[1]DADOS (OCULTAR)'!$P$3:$R$56,3,0),"")</f>
        <v>10.894.988/0004-86</v>
      </c>
      <c r="B171" s="4" t="str">
        <f>'[1]TCE - ANEXO IV - Preencher'!C180</f>
        <v>HMR</v>
      </c>
      <c r="C171" s="4" t="str">
        <f>'[1]TCE - ANEXO IV - Preencher'!E180</f>
        <v>3.7 - Material de Limpeza e Produtos de Hgienização</v>
      </c>
      <c r="D171" s="3" t="str">
        <f>'[1]TCE - ANEXO IV - Preencher'!F180</f>
        <v>08848709000153</v>
      </c>
      <c r="E171" s="5" t="str">
        <f>'[1]TCE - ANEXO IV - Preencher'!G180</f>
        <v>MAX LIMPEZA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12715</v>
      </c>
      <c r="I171" s="6">
        <f>IF('[1]TCE - ANEXO IV - Preencher'!K180="","",'[1]TCE - ANEXO IV - Preencher'!K180)</f>
        <v>44047</v>
      </c>
      <c r="J171" s="5" t="str">
        <f>'[1]TCE - ANEXO IV - Preencher'!L180</f>
        <v>26200808848709000153550010000127151000127167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4010.52</v>
      </c>
    </row>
    <row r="172" spans="1:12" s="8" customFormat="1" ht="19.5" customHeight="1" x14ac:dyDescent="0.2">
      <c r="A172" s="3" t="str">
        <f>IFERROR(VLOOKUP(B172,'[1]DADOS (OCULTAR)'!$P$3:$R$56,3,0),"")</f>
        <v>10.894.988/0004-86</v>
      </c>
      <c r="B172" s="4" t="str">
        <f>'[1]TCE - ANEXO IV - Preencher'!C181</f>
        <v>HMR</v>
      </c>
      <c r="C172" s="4" t="str">
        <f>'[1]TCE - ANEXO IV - Preencher'!E181</f>
        <v>3.7 - Material de Limpeza e Produtos de Hgienização</v>
      </c>
      <c r="D172" s="3" t="str">
        <f>'[1]TCE - ANEXO IV - Preencher'!F181</f>
        <v>08848709000153</v>
      </c>
      <c r="E172" s="5" t="str">
        <f>'[1]TCE - ANEXO IV - Preencher'!G181</f>
        <v>MAX LIMPEZA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12722</v>
      </c>
      <c r="I172" s="6">
        <f>IF('[1]TCE - ANEXO IV - Preencher'!K181="","",'[1]TCE - ANEXO IV - Preencher'!K181)</f>
        <v>44048</v>
      </c>
      <c r="J172" s="5" t="str">
        <f>'[1]TCE - ANEXO IV - Preencher'!L181</f>
        <v>26200808848709000153550010000127221000127234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5057.5</v>
      </c>
    </row>
    <row r="173" spans="1:12" s="8" customFormat="1" ht="19.5" customHeight="1" x14ac:dyDescent="0.2">
      <c r="A173" s="3" t="str">
        <f>IFERROR(VLOOKUP(B173,'[1]DADOS (OCULTAR)'!$P$3:$R$56,3,0),"")</f>
        <v>10.894.988/0004-86</v>
      </c>
      <c r="B173" s="4" t="str">
        <f>'[1]TCE - ANEXO IV - Preencher'!C182</f>
        <v>HMR</v>
      </c>
      <c r="C173" s="4" t="str">
        <f>'[1]TCE - ANEXO IV - Preencher'!E182</f>
        <v>3.7 - Material de Limpeza e Produtos de Hgienização</v>
      </c>
      <c r="D173" s="3" t="str">
        <f>'[1]TCE - ANEXO IV - Preencher'!F182</f>
        <v>08848709000153</v>
      </c>
      <c r="E173" s="5" t="str">
        <f>'[1]TCE - ANEXO IV - Preencher'!G182</f>
        <v>MAX LIMPEZA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12771</v>
      </c>
      <c r="I173" s="6">
        <f>IF('[1]TCE - ANEXO IV - Preencher'!K182="","",'[1]TCE - ANEXO IV - Preencher'!K182)</f>
        <v>44055</v>
      </c>
      <c r="J173" s="5" t="str">
        <f>'[1]TCE - ANEXO IV - Preencher'!L182</f>
        <v>26200808848709000153550010000127711000127727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341.68</v>
      </c>
    </row>
    <row r="174" spans="1:12" s="8" customFormat="1" ht="19.5" customHeight="1" x14ac:dyDescent="0.2">
      <c r="A174" s="3" t="str">
        <f>IFERROR(VLOOKUP(B174,'[1]DADOS (OCULTAR)'!$P$3:$R$56,3,0),"")</f>
        <v>10.894.988/0004-86</v>
      </c>
      <c r="B174" s="4" t="str">
        <f>'[1]TCE - ANEXO IV - Preencher'!C183</f>
        <v>HMR</v>
      </c>
      <c r="C174" s="4" t="str">
        <f>'[1]TCE - ANEXO IV - Preencher'!E183</f>
        <v>3.7 - Material de Limpeza e Produtos de Hgienização</v>
      </c>
      <c r="D174" s="3" t="str">
        <f>'[1]TCE - ANEXO IV - Preencher'!F183</f>
        <v>08848709000153</v>
      </c>
      <c r="E174" s="5" t="str">
        <f>'[1]TCE - ANEXO IV - Preencher'!G183</f>
        <v>MAX LIMPEZA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12779</v>
      </c>
      <c r="I174" s="6">
        <f>IF('[1]TCE - ANEXO IV - Preencher'!K183="","",'[1]TCE - ANEXO IV - Preencher'!K183)</f>
        <v>44057</v>
      </c>
      <c r="J174" s="5" t="str">
        <f>'[1]TCE - ANEXO IV - Preencher'!L183</f>
        <v>26200808848709000153550010000127791000127806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2240</v>
      </c>
    </row>
    <row r="175" spans="1:12" s="8" customFormat="1" ht="19.5" customHeight="1" x14ac:dyDescent="0.2">
      <c r="A175" s="3" t="str">
        <f>IFERROR(VLOOKUP(B175,'[1]DADOS (OCULTAR)'!$P$3:$R$56,3,0),"")</f>
        <v>10.894.988/0004-86</v>
      </c>
      <c r="B175" s="4" t="str">
        <f>'[1]TCE - ANEXO IV - Preencher'!C184</f>
        <v>HMR</v>
      </c>
      <c r="C175" s="4" t="str">
        <f>'[1]TCE - ANEXO IV - Preencher'!E184</f>
        <v>3.7 - Material de Limpeza e Produtos de Hgienização</v>
      </c>
      <c r="D175" s="3" t="str">
        <f>'[1]TCE - ANEXO IV - Preencher'!F184</f>
        <v>08848709000153</v>
      </c>
      <c r="E175" s="5" t="str">
        <f>'[1]TCE - ANEXO IV - Preencher'!G184</f>
        <v>MAX LIMPEZA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12780</v>
      </c>
      <c r="I175" s="6">
        <f>IF('[1]TCE - ANEXO IV - Preencher'!K184="","",'[1]TCE - ANEXO IV - Preencher'!K184)</f>
        <v>44057</v>
      </c>
      <c r="J175" s="5" t="str">
        <f>'[1]TCE - ANEXO IV - Preencher'!L184</f>
        <v>26200808848709000153550010000127801000127815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5057.5</v>
      </c>
    </row>
    <row r="176" spans="1:12" s="8" customFormat="1" ht="19.5" customHeight="1" x14ac:dyDescent="0.2">
      <c r="A176" s="3" t="str">
        <f>IFERROR(VLOOKUP(B176,'[1]DADOS (OCULTAR)'!$P$3:$R$56,3,0),"")</f>
        <v>10.894.988/0004-86</v>
      </c>
      <c r="B176" s="4" t="str">
        <f>'[1]TCE - ANEXO IV - Preencher'!C185</f>
        <v>HMR</v>
      </c>
      <c r="C176" s="4" t="str">
        <f>'[1]TCE - ANEXO IV - Preencher'!E185</f>
        <v>3.7 - Material de Limpeza e Produtos de Hgienização</v>
      </c>
      <c r="D176" s="3" t="str">
        <f>'[1]TCE - ANEXO IV - Preencher'!F185</f>
        <v>31329180000183</v>
      </c>
      <c r="E176" s="5" t="str">
        <f>'[1]TCE - ANEXO IV - Preencher'!G185</f>
        <v xml:space="preserve">MAXXISUPRI COMERCIO DE SANEANTES 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5718</v>
      </c>
      <c r="I176" s="6">
        <f>IF('[1]TCE - ANEXO IV - Preencher'!K185="","",'[1]TCE - ANEXO IV - Preencher'!K185)</f>
        <v>44043</v>
      </c>
      <c r="J176" s="5" t="str">
        <f>'[1]TCE - ANEXO IV - Preencher'!L185</f>
        <v>26200731329180000183550070000057181862871987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3158.96</v>
      </c>
    </row>
    <row r="177" spans="1:12" s="8" customFormat="1" ht="19.5" customHeight="1" x14ac:dyDescent="0.2">
      <c r="A177" s="3" t="str">
        <f>IFERROR(VLOOKUP(B177,'[1]DADOS (OCULTAR)'!$P$3:$R$56,3,0),"")</f>
        <v>10.894.988/0004-86</v>
      </c>
      <c r="B177" s="4" t="str">
        <f>'[1]TCE - ANEXO IV - Preencher'!C186</f>
        <v>HMR</v>
      </c>
      <c r="C177" s="4" t="str">
        <f>'[1]TCE - ANEXO IV - Preencher'!E186</f>
        <v>3.7 - Material de Limpeza e Produtos de Hgienização</v>
      </c>
      <c r="D177" s="3" t="str">
        <f>'[1]TCE - ANEXO IV - Preencher'!F186</f>
        <v>31329180000183</v>
      </c>
      <c r="E177" s="5" t="str">
        <f>'[1]TCE - ANEXO IV - Preencher'!G186</f>
        <v xml:space="preserve">MAXXISUPRI COMERCIO DE SANEANTES 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5768</v>
      </c>
      <c r="I177" s="6">
        <f>IF('[1]TCE - ANEXO IV - Preencher'!K186="","",'[1]TCE - ANEXO IV - Preencher'!K186)</f>
        <v>44049</v>
      </c>
      <c r="J177" s="5" t="str">
        <f>'[1]TCE - ANEXO IV - Preencher'!L186</f>
        <v>26200831329180000183550070000057681101506300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1066.68</v>
      </c>
    </row>
    <row r="178" spans="1:12" s="8" customFormat="1" ht="19.5" customHeight="1" x14ac:dyDescent="0.2">
      <c r="A178" s="3" t="str">
        <f>IFERROR(VLOOKUP(B178,'[1]DADOS (OCULTAR)'!$P$3:$R$56,3,0),"")</f>
        <v>10.894.988/0004-86</v>
      </c>
      <c r="B178" s="4" t="str">
        <f>'[1]TCE - ANEXO IV - Preencher'!C187</f>
        <v>HMR</v>
      </c>
      <c r="C178" s="4" t="str">
        <f>'[1]TCE - ANEXO IV - Preencher'!E187</f>
        <v>3.7 - Material de Limpeza e Produtos de Hgienização</v>
      </c>
      <c r="D178" s="3" t="str">
        <f>'[1]TCE - ANEXO IV - Preencher'!F187</f>
        <v>17141866000115</v>
      </c>
      <c r="E178" s="5" t="str">
        <f>'[1]TCE - ANEXO IV - Preencher'!G187</f>
        <v>R DE LIMA COSTA COMERCIO DE MATERIAIS DE LIMPEZA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2446</v>
      </c>
      <c r="I178" s="6">
        <f>IF('[1]TCE - ANEXO IV - Preencher'!K187="","",'[1]TCE - ANEXO IV - Preencher'!K187)</f>
        <v>44053</v>
      </c>
      <c r="J178" s="5" t="str">
        <f>'[1]TCE - ANEXO IV - Preencher'!L187</f>
        <v>26200817141866000115550010000024461486054650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647.20000000000005</v>
      </c>
    </row>
    <row r="179" spans="1:12" s="8" customFormat="1" ht="19.5" customHeight="1" x14ac:dyDescent="0.2">
      <c r="A179" s="3" t="str">
        <f>IFERROR(VLOOKUP(B179,'[1]DADOS (OCULTAR)'!$P$3:$R$56,3,0),"")</f>
        <v>10.894.988/0004-86</v>
      </c>
      <c r="B179" s="4" t="str">
        <f>'[1]TCE - ANEXO IV - Preencher'!C188</f>
        <v>HMR</v>
      </c>
      <c r="C179" s="4" t="str">
        <f>'[1]TCE - ANEXO IV - Preencher'!E188</f>
        <v>3.7 - Material de Limpeza e Produtos de Hgienização</v>
      </c>
      <c r="D179" s="3" t="str">
        <f>'[1]TCE - ANEXO IV - Preencher'!F188</f>
        <v>30743270000153</v>
      </c>
      <c r="E179" s="5" t="str">
        <f>'[1]TCE - ANEXO IV - Preencher'!G188</f>
        <v>TRIUNFO COMERCIO DE ALIMENTOS, PAPEIS E MATERIAL DE LIMP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2977</v>
      </c>
      <c r="I179" s="6">
        <f>IF('[1]TCE - ANEXO IV - Preencher'!K188="","",'[1]TCE - ANEXO IV - Preencher'!K188)</f>
        <v>44053</v>
      </c>
      <c r="J179" s="5" t="str">
        <f>'[1]TCE - ANEXO IV - Preencher'!L188</f>
        <v>26200830743270000153550010000029771004195558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2122.4</v>
      </c>
    </row>
    <row r="180" spans="1:12" s="8" customFormat="1" ht="19.5" customHeight="1" x14ac:dyDescent="0.2">
      <c r="A180" s="3" t="str">
        <f>IFERROR(VLOOKUP(B180,'[1]DADOS (OCULTAR)'!$P$3:$R$56,3,0),"")</f>
        <v>10.894.988/0004-86</v>
      </c>
      <c r="B180" s="4" t="str">
        <f>'[1]TCE - ANEXO IV - Preencher'!C189</f>
        <v>HMR</v>
      </c>
      <c r="C180" s="4" t="str">
        <f>'[1]TCE - ANEXO IV - Preencher'!E189</f>
        <v>3.99 - Outras despesas com Material de Consumo</v>
      </c>
      <c r="D180" s="3" t="str">
        <f>'[1]TCE - ANEXO IV - Preencher'!F189</f>
        <v>21759221000118</v>
      </c>
      <c r="E180" s="5" t="str">
        <f>'[1]TCE - ANEXO IV - Preencher'!G189</f>
        <v>HIPER PAN FATIMA PANIFICAÇÃO LTDA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4659</v>
      </c>
      <c r="I180" s="6">
        <f>IF('[1]TCE - ANEXO IV - Preencher'!K189="","",'[1]TCE - ANEXO IV - Preencher'!K189)</f>
        <v>44046</v>
      </c>
      <c r="J180" s="5" t="str">
        <f>'[1]TCE - ANEXO IV - Preencher'!L189</f>
        <v>26200821759221000118551000000046591000595043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1408.6</v>
      </c>
    </row>
    <row r="181" spans="1:12" s="8" customFormat="1" ht="19.5" customHeight="1" x14ac:dyDescent="0.2">
      <c r="A181" s="3" t="str">
        <f>IFERROR(VLOOKUP(B181,'[1]DADOS (OCULTAR)'!$P$3:$R$56,3,0),"")</f>
        <v>10.894.988/0004-86</v>
      </c>
      <c r="B181" s="4" t="str">
        <f>'[1]TCE - ANEXO IV - Preencher'!C190</f>
        <v>HMR</v>
      </c>
      <c r="C181" s="4" t="str">
        <f>'[1]TCE - ANEXO IV - Preencher'!E190</f>
        <v>3.99 - Outras despesas com Material de Consumo</v>
      </c>
      <c r="D181" s="3" t="str">
        <f>'[1]TCE - ANEXO IV - Preencher'!F190</f>
        <v>21759221000118</v>
      </c>
      <c r="E181" s="5" t="str">
        <f>'[1]TCE - ANEXO IV - Preencher'!G190</f>
        <v>HIPER PAN FATIMA PANIFICAÇÃO LTDA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4674</v>
      </c>
      <c r="I181" s="6">
        <f>IF('[1]TCE - ANEXO IV - Preencher'!K190="","",'[1]TCE - ANEXO IV - Preencher'!K190)</f>
        <v>44053</v>
      </c>
      <c r="J181" s="5" t="str">
        <f>'[1]TCE - ANEXO IV - Preencher'!L190</f>
        <v>26200821759221000118551000000046741006100204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1366.6</v>
      </c>
    </row>
    <row r="182" spans="1:12" s="8" customFormat="1" ht="19.5" customHeight="1" x14ac:dyDescent="0.2">
      <c r="A182" s="3" t="str">
        <f>IFERROR(VLOOKUP(B182,'[1]DADOS (OCULTAR)'!$P$3:$R$56,3,0),"")</f>
        <v>10.894.988/0004-86</v>
      </c>
      <c r="B182" s="4" t="str">
        <f>'[1]TCE - ANEXO IV - Preencher'!C191</f>
        <v>HMR</v>
      </c>
      <c r="C182" s="4" t="str">
        <f>'[1]TCE - ANEXO IV - Preencher'!E191</f>
        <v>3.99 - Outras despesas com Material de Consumo</v>
      </c>
      <c r="D182" s="3" t="str">
        <f>'[1]TCE - ANEXO IV - Preencher'!F191</f>
        <v>21759221000118</v>
      </c>
      <c r="E182" s="5" t="str">
        <f>'[1]TCE - ANEXO IV - Preencher'!G191</f>
        <v>HIPER PAN FATIMA PANIFICAÇÃO LTDA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4687</v>
      </c>
      <c r="I182" s="6">
        <f>IF('[1]TCE - ANEXO IV - Preencher'!K191="","",'[1]TCE - ANEXO IV - Preencher'!K191)</f>
        <v>44060</v>
      </c>
      <c r="J182" s="5" t="str">
        <f>'[1]TCE - ANEXO IV - Preencher'!L191</f>
        <v>26200821759221000118551000000046871003899099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1156</v>
      </c>
    </row>
    <row r="183" spans="1:12" s="8" customFormat="1" ht="19.5" customHeight="1" x14ac:dyDescent="0.2">
      <c r="A183" s="3" t="str">
        <f>IFERROR(VLOOKUP(B183,'[1]DADOS (OCULTAR)'!$P$3:$R$56,3,0),"")</f>
        <v>10.894.988/0004-86</v>
      </c>
      <c r="B183" s="4" t="str">
        <f>'[1]TCE - ANEXO IV - Preencher'!C192</f>
        <v>HMR</v>
      </c>
      <c r="C183" s="4" t="str">
        <f>'[1]TCE - ANEXO IV - Preencher'!E192</f>
        <v>3.99 - Outras despesas com Material de Consumo</v>
      </c>
      <c r="D183" s="3" t="str">
        <f>'[1]TCE - ANEXO IV - Preencher'!F192</f>
        <v>15513876000109</v>
      </c>
      <c r="E183" s="5" t="str">
        <f>'[1]TCE - ANEXO IV - Preencher'!G192</f>
        <v>L F AGUA E GAS LTDA 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6619</v>
      </c>
      <c r="I183" s="6">
        <f>IF('[1]TCE - ANEXO IV - Preencher'!K192="","",'[1]TCE - ANEXO IV - Preencher'!K192)</f>
        <v>44074</v>
      </c>
      <c r="J183" s="5" t="str">
        <f>'[1]TCE - ANEXO IV - Preencher'!L192</f>
        <v>26200815513876000109550320000066191046403270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2646</v>
      </c>
    </row>
    <row r="184" spans="1:12" s="8" customFormat="1" ht="19.5" customHeight="1" x14ac:dyDescent="0.2">
      <c r="A184" s="3" t="str">
        <f>IFERROR(VLOOKUP(B184,'[1]DADOS (OCULTAR)'!$P$3:$R$56,3,0),"")</f>
        <v>10.894.988/0004-86</v>
      </c>
      <c r="B184" s="4" t="str">
        <f>'[1]TCE - ANEXO IV - Preencher'!C193</f>
        <v>HMR</v>
      </c>
      <c r="C184" s="4" t="str">
        <f>'[1]TCE - ANEXO IV - Preencher'!E193</f>
        <v>3.99 - Outras despesas com Material de Consumo</v>
      </c>
      <c r="D184" s="3" t="str">
        <f>'[1]TCE - ANEXO IV - Preencher'!F193</f>
        <v>11447578000107</v>
      </c>
      <c r="E184" s="5" t="str">
        <f>'[1]TCE - ANEXO IV - Preencher'!G193</f>
        <v>AMPLA COMERCIO DE PAPEL E MATERIAL DE LIMPEZA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1554</v>
      </c>
      <c r="I184" s="6">
        <f>IF('[1]TCE - ANEXO IV - Preencher'!K193="","",'[1]TCE - ANEXO IV - Preencher'!K193)</f>
        <v>44048</v>
      </c>
      <c r="J184" s="5" t="str">
        <f>'[1]TCE - ANEXO IV - Preencher'!L193</f>
        <v>26200811447578000107550010000015541000019577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775</v>
      </c>
    </row>
    <row r="185" spans="1:12" s="8" customFormat="1" ht="19.5" customHeight="1" x14ac:dyDescent="0.2">
      <c r="A185" s="3" t="str">
        <f>IFERROR(VLOOKUP(B185,'[1]DADOS (OCULTAR)'!$P$3:$R$56,3,0),"")</f>
        <v>10.894.988/0004-86</v>
      </c>
      <c r="B185" s="4" t="str">
        <f>'[1]TCE - ANEXO IV - Preencher'!C194</f>
        <v>HMR</v>
      </c>
      <c r="C185" s="4" t="str">
        <f>'[1]TCE - ANEXO IV - Preencher'!E194</f>
        <v>3.99 - Outras despesas com Material de Consumo</v>
      </c>
      <c r="D185" s="3" t="str">
        <f>'[1]TCE - ANEXO IV - Preencher'!F194</f>
        <v>15001920000100</v>
      </c>
      <c r="E185" s="5" t="str">
        <f>'[1]TCE - ANEXO IV - Preencher'!G194</f>
        <v>ASAHI DIST DE OVOS LTDA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25994</v>
      </c>
      <c r="I185" s="6">
        <f>IF('[1]TCE - ANEXO IV - Preencher'!K194="","",'[1]TCE - ANEXO IV - Preencher'!K194)</f>
        <v>44053</v>
      </c>
      <c r="J185" s="5" t="str">
        <f>'[1]TCE - ANEXO IV - Preencher'!L194</f>
        <v>26200815001920000100550010000259941004640325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760</v>
      </c>
    </row>
    <row r="186" spans="1:12" s="8" customFormat="1" ht="19.5" customHeight="1" x14ac:dyDescent="0.2">
      <c r="A186" s="3" t="str">
        <f>IFERROR(VLOOKUP(B186,'[1]DADOS (OCULTAR)'!$P$3:$R$56,3,0),"")</f>
        <v>10.894.988/0004-86</v>
      </c>
      <c r="B186" s="4" t="str">
        <f>'[1]TCE - ANEXO IV - Preencher'!C195</f>
        <v>HMR</v>
      </c>
      <c r="C186" s="4" t="str">
        <f>'[1]TCE - ANEXO IV - Preencher'!E195</f>
        <v>3.99 - Outras despesas com Material de Consumo</v>
      </c>
      <c r="D186" s="3" t="str">
        <f>'[1]TCE - ANEXO IV - Preencher'!F195</f>
        <v>15001920000100</v>
      </c>
      <c r="E186" s="5" t="str">
        <f>'[1]TCE - ANEXO IV - Preencher'!G195</f>
        <v>ASAHI DIST DE OVOS LTDA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26169</v>
      </c>
      <c r="I186" s="6">
        <f>IF('[1]TCE - ANEXO IV - Preencher'!K195="","",'[1]TCE - ANEXO IV - Preencher'!K195)</f>
        <v>44069</v>
      </c>
      <c r="J186" s="5" t="str">
        <f>'[1]TCE - ANEXO IV - Preencher'!L195</f>
        <v>26200815001920000100550010000261691004640323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1000</v>
      </c>
    </row>
    <row r="187" spans="1:12" s="8" customFormat="1" ht="19.5" customHeight="1" x14ac:dyDescent="0.2">
      <c r="A187" s="3" t="str">
        <f>IFERROR(VLOOKUP(B187,'[1]DADOS (OCULTAR)'!$P$3:$R$56,3,0),"")</f>
        <v>10.894.988/0004-86</v>
      </c>
      <c r="B187" s="4" t="str">
        <f>'[1]TCE - ANEXO IV - Preencher'!C196</f>
        <v>HMR</v>
      </c>
      <c r="C187" s="4" t="str">
        <f>'[1]TCE - ANEXO IV - Preencher'!E196</f>
        <v>3.99 - Outras despesas com Material de Consumo</v>
      </c>
      <c r="D187" s="3" t="str">
        <f>'[1]TCE - ANEXO IV - Preencher'!F196</f>
        <v>11466699000104</v>
      </c>
      <c r="E187" s="5" t="str">
        <f>'[1]TCE - ANEXO IV - Preencher'!G196</f>
        <v>DAVIDSON PEDRO M DA SILVA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5109</v>
      </c>
      <c r="I187" s="6">
        <f>IF('[1]TCE - ANEXO IV - Preencher'!K196="","",'[1]TCE - ANEXO IV - Preencher'!K196)</f>
        <v>44046</v>
      </c>
      <c r="J187" s="5" t="str">
        <f>'[1]TCE - ANEXO IV - Preencher'!L196</f>
        <v>26200811466699000104550010000051091088293095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196.7</v>
      </c>
    </row>
    <row r="188" spans="1:12" s="8" customFormat="1" ht="19.5" customHeight="1" x14ac:dyDescent="0.2">
      <c r="A188" s="3" t="str">
        <f>IFERROR(VLOOKUP(B188,'[1]DADOS (OCULTAR)'!$P$3:$R$56,3,0),"")</f>
        <v>10.894.988/0004-86</v>
      </c>
      <c r="B188" s="4" t="str">
        <f>'[1]TCE - ANEXO IV - Preencher'!C197</f>
        <v>HMR</v>
      </c>
      <c r="C188" s="4" t="str">
        <f>'[1]TCE - ANEXO IV - Preencher'!E197</f>
        <v>3.99 - Outras despesas com Material de Consumo</v>
      </c>
      <c r="D188" s="3" t="str">
        <f>'[1]TCE - ANEXO IV - Preencher'!F197</f>
        <v>11466699000104</v>
      </c>
      <c r="E188" s="5" t="str">
        <f>'[1]TCE - ANEXO IV - Preencher'!G197</f>
        <v>DAVIDSON PEDRO M DA SILVA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5120</v>
      </c>
      <c r="I188" s="6">
        <f>IF('[1]TCE - ANEXO IV - Preencher'!K197="","",'[1]TCE - ANEXO IV - Preencher'!K197)</f>
        <v>44047</v>
      </c>
      <c r="J188" s="5" t="str">
        <f>'[1]TCE - ANEXO IV - Preencher'!L197</f>
        <v>26200811466699000104550010000051201266997350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2372.5</v>
      </c>
    </row>
    <row r="189" spans="1:12" s="8" customFormat="1" ht="19.5" customHeight="1" x14ac:dyDescent="0.2">
      <c r="A189" s="3" t="str">
        <f>IFERROR(VLOOKUP(B189,'[1]DADOS (OCULTAR)'!$P$3:$R$56,3,0),"")</f>
        <v>10.894.988/0004-86</v>
      </c>
      <c r="B189" s="4" t="str">
        <f>'[1]TCE - ANEXO IV - Preencher'!C198</f>
        <v>HMR</v>
      </c>
      <c r="C189" s="4" t="str">
        <f>'[1]TCE - ANEXO IV - Preencher'!E198</f>
        <v>3.99 - Outras despesas com Material de Consumo</v>
      </c>
      <c r="D189" s="3" t="str">
        <f>'[1]TCE - ANEXO IV - Preencher'!F198</f>
        <v>11466699000104</v>
      </c>
      <c r="E189" s="5" t="str">
        <f>'[1]TCE - ANEXO IV - Preencher'!G198</f>
        <v>DAVIDSON PEDRO M DA SILVA ME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5123</v>
      </c>
      <c r="I189" s="6">
        <f>IF('[1]TCE - ANEXO IV - Preencher'!K198="","",'[1]TCE - ANEXO IV - Preencher'!K198)</f>
        <v>44048</v>
      </c>
      <c r="J189" s="5" t="str">
        <f>'[1]TCE - ANEXO IV - Preencher'!L198</f>
        <v>26200811466699000104550010000051231150735393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799.6</v>
      </c>
    </row>
    <row r="190" spans="1:12" s="8" customFormat="1" ht="19.5" customHeight="1" x14ac:dyDescent="0.2">
      <c r="A190" s="3" t="str">
        <f>IFERROR(VLOOKUP(B190,'[1]DADOS (OCULTAR)'!$P$3:$R$56,3,0),"")</f>
        <v>10.894.988/0004-86</v>
      </c>
      <c r="B190" s="4" t="str">
        <f>'[1]TCE - ANEXO IV - Preencher'!C199</f>
        <v>HMR</v>
      </c>
      <c r="C190" s="4" t="str">
        <f>'[1]TCE - ANEXO IV - Preencher'!E199</f>
        <v>3.99 - Outras despesas com Material de Consumo</v>
      </c>
      <c r="D190" s="3" t="str">
        <f>'[1]TCE - ANEXO IV - Preencher'!F199</f>
        <v>11466699000104</v>
      </c>
      <c r="E190" s="5" t="str">
        <f>'[1]TCE - ANEXO IV - Preencher'!G199</f>
        <v>DAVIDSON PEDRO M DA SILVA ME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5142</v>
      </c>
      <c r="I190" s="6">
        <f>IF('[1]TCE - ANEXO IV - Preencher'!K199="","",'[1]TCE - ANEXO IV - Preencher'!K199)</f>
        <v>44053</v>
      </c>
      <c r="J190" s="5" t="str">
        <f>'[1]TCE - ANEXO IV - Preencher'!L199</f>
        <v>26200811466699000104550010000051421529117581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1652.3</v>
      </c>
    </row>
    <row r="191" spans="1:12" s="8" customFormat="1" ht="19.5" customHeight="1" x14ac:dyDescent="0.2">
      <c r="A191" s="3" t="str">
        <f>IFERROR(VLOOKUP(B191,'[1]DADOS (OCULTAR)'!$P$3:$R$56,3,0),"")</f>
        <v>10.894.988/0004-86</v>
      </c>
      <c r="B191" s="4" t="str">
        <f>'[1]TCE - ANEXO IV - Preencher'!C200</f>
        <v>HMR</v>
      </c>
      <c r="C191" s="4" t="str">
        <f>'[1]TCE - ANEXO IV - Preencher'!E200</f>
        <v>3.99 - Outras despesas com Material de Consumo</v>
      </c>
      <c r="D191" s="3" t="str">
        <f>'[1]TCE - ANEXO IV - Preencher'!F200</f>
        <v>11466699000104</v>
      </c>
      <c r="E191" s="5" t="str">
        <f>'[1]TCE - ANEXO IV - Preencher'!G200</f>
        <v>DAVIDSON PEDRO M DA SILVA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5143</v>
      </c>
      <c r="I191" s="6">
        <f>IF('[1]TCE - ANEXO IV - Preencher'!K200="","",'[1]TCE - ANEXO IV - Preencher'!K200)</f>
        <v>44053</v>
      </c>
      <c r="J191" s="5" t="str">
        <f>'[1]TCE - ANEXO IV - Preencher'!L200</f>
        <v>26200811466699000104550010000051431420170531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182.7</v>
      </c>
    </row>
    <row r="192" spans="1:12" s="8" customFormat="1" ht="19.5" customHeight="1" x14ac:dyDescent="0.2">
      <c r="A192" s="3" t="str">
        <f>IFERROR(VLOOKUP(B192,'[1]DADOS (OCULTAR)'!$P$3:$R$56,3,0),"")</f>
        <v>10.894.988/0004-86</v>
      </c>
      <c r="B192" s="4" t="str">
        <f>'[1]TCE - ANEXO IV - Preencher'!C201</f>
        <v>HMR</v>
      </c>
      <c r="C192" s="4" t="str">
        <f>'[1]TCE - ANEXO IV - Preencher'!E201</f>
        <v>3.99 - Outras despesas com Material de Consumo</v>
      </c>
      <c r="D192" s="3" t="str">
        <f>'[1]TCE - ANEXO IV - Preencher'!F201</f>
        <v>11466699000104</v>
      </c>
      <c r="E192" s="5" t="str">
        <f>'[1]TCE - ANEXO IV - Preencher'!G201</f>
        <v>DAVIDSON PEDRO M DA SILVA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5147</v>
      </c>
      <c r="I192" s="6">
        <f>IF('[1]TCE - ANEXO IV - Preencher'!K201="","",'[1]TCE - ANEXO IV - Preencher'!K201)</f>
        <v>44054</v>
      </c>
      <c r="J192" s="5" t="str">
        <f>'[1]TCE - ANEXO IV - Preencher'!L201</f>
        <v>26200811466699000104550010000051471053610770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300</v>
      </c>
    </row>
    <row r="193" spans="1:12" s="8" customFormat="1" ht="19.5" customHeight="1" x14ac:dyDescent="0.2">
      <c r="A193" s="3" t="str">
        <f>IFERROR(VLOOKUP(B193,'[1]DADOS (OCULTAR)'!$P$3:$R$56,3,0),"")</f>
        <v>10.894.988/0004-86</v>
      </c>
      <c r="B193" s="4" t="str">
        <f>'[1]TCE - ANEXO IV - Preencher'!C202</f>
        <v>HMR</v>
      </c>
      <c r="C193" s="4" t="str">
        <f>'[1]TCE - ANEXO IV - Preencher'!E202</f>
        <v>3.99 - Outras despesas com Material de Consumo</v>
      </c>
      <c r="D193" s="3" t="str">
        <f>'[1]TCE - ANEXO IV - Preencher'!F202</f>
        <v>11466699000104</v>
      </c>
      <c r="E193" s="5" t="str">
        <f>'[1]TCE - ANEXO IV - Preencher'!G202</f>
        <v>DAVIDSON PEDRO M DA SILVA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5148</v>
      </c>
      <c r="I193" s="6">
        <f>IF('[1]TCE - ANEXO IV - Preencher'!K202="","",'[1]TCE - ANEXO IV - Preencher'!K202)</f>
        <v>44054</v>
      </c>
      <c r="J193" s="5" t="str">
        <f>'[1]TCE - ANEXO IV - Preencher'!L202</f>
        <v>26200811466699000104550010000051481853515175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1399.73</v>
      </c>
    </row>
    <row r="194" spans="1:12" s="8" customFormat="1" ht="19.5" customHeight="1" x14ac:dyDescent="0.2">
      <c r="A194" s="3" t="str">
        <f>IFERROR(VLOOKUP(B194,'[1]DADOS (OCULTAR)'!$P$3:$R$56,3,0),"")</f>
        <v>10.894.988/0004-86</v>
      </c>
      <c r="B194" s="4" t="str">
        <f>'[1]TCE - ANEXO IV - Preencher'!C203</f>
        <v>HMR</v>
      </c>
      <c r="C194" s="4" t="str">
        <f>'[1]TCE - ANEXO IV - Preencher'!E203</f>
        <v>3.99 - Outras despesas com Material de Consumo</v>
      </c>
      <c r="D194" s="3" t="str">
        <f>'[1]TCE - ANEXO IV - Preencher'!F203</f>
        <v>11466699000104</v>
      </c>
      <c r="E194" s="5" t="str">
        <f>'[1]TCE - ANEXO IV - Preencher'!G203</f>
        <v>DAVIDSON PEDRO M DA SILVA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5159</v>
      </c>
      <c r="I194" s="6">
        <f>IF('[1]TCE - ANEXO IV - Preencher'!K203="","",'[1]TCE - ANEXO IV - Preencher'!K203)</f>
        <v>44057</v>
      </c>
      <c r="J194" s="5" t="str">
        <f>'[1]TCE - ANEXO IV - Preencher'!L203</f>
        <v>26200811466699000104550010000051591715693799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1808.34</v>
      </c>
    </row>
    <row r="195" spans="1:12" s="8" customFormat="1" ht="19.5" customHeight="1" x14ac:dyDescent="0.2">
      <c r="A195" s="3" t="str">
        <f>IFERROR(VLOOKUP(B195,'[1]DADOS (OCULTAR)'!$P$3:$R$56,3,0),"")</f>
        <v>10.894.988/0004-86</v>
      </c>
      <c r="B195" s="4" t="str">
        <f>'[1]TCE - ANEXO IV - Preencher'!C204</f>
        <v>HMR</v>
      </c>
      <c r="C195" s="4" t="str">
        <f>'[1]TCE - ANEXO IV - Preencher'!E204</f>
        <v>3.99 - Outras despesas com Material de Consumo</v>
      </c>
      <c r="D195" s="3" t="str">
        <f>'[1]TCE - ANEXO IV - Preencher'!F204</f>
        <v>11466699000104</v>
      </c>
      <c r="E195" s="5" t="str">
        <f>'[1]TCE - ANEXO IV - Preencher'!G204</f>
        <v>DAVIDSON PEDRO M DA SILVA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5160</v>
      </c>
      <c r="I195" s="6">
        <f>IF('[1]TCE - ANEXO IV - Preencher'!K204="","",'[1]TCE - ANEXO IV - Preencher'!K204)</f>
        <v>44057</v>
      </c>
      <c r="J195" s="5" t="str">
        <f>'[1]TCE - ANEXO IV - Preencher'!L204</f>
        <v>26200811466699000104550010000051601938136351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266.5</v>
      </c>
    </row>
    <row r="196" spans="1:12" s="8" customFormat="1" ht="19.5" customHeight="1" x14ac:dyDescent="0.2">
      <c r="A196" s="3" t="str">
        <f>IFERROR(VLOOKUP(B196,'[1]DADOS (OCULTAR)'!$P$3:$R$56,3,0),"")</f>
        <v>10.894.988/0004-86</v>
      </c>
      <c r="B196" s="4" t="str">
        <f>'[1]TCE - ANEXO IV - Preencher'!C205</f>
        <v>HMR</v>
      </c>
      <c r="C196" s="4" t="str">
        <f>'[1]TCE - ANEXO IV - Preencher'!E205</f>
        <v>3.99 - Outras despesas com Material de Consumo</v>
      </c>
      <c r="D196" s="3" t="str">
        <f>'[1]TCE - ANEXO IV - Preencher'!F205</f>
        <v>11466699000104</v>
      </c>
      <c r="E196" s="5" t="str">
        <f>'[1]TCE - ANEXO IV - Preencher'!G205</f>
        <v>DAVIDSON PEDRO M DA SILVA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5169</v>
      </c>
      <c r="I196" s="6">
        <f>IF('[1]TCE - ANEXO IV - Preencher'!K205="","",'[1]TCE - ANEXO IV - Preencher'!K205)</f>
        <v>44060</v>
      </c>
      <c r="J196" s="5" t="str">
        <f>'[1]TCE - ANEXO IV - Preencher'!L205</f>
        <v>26200811466699000104550010000051691306138965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599.70000000000005</v>
      </c>
    </row>
    <row r="197" spans="1:12" s="8" customFormat="1" ht="19.5" customHeight="1" x14ac:dyDescent="0.2">
      <c r="A197" s="3" t="str">
        <f>IFERROR(VLOOKUP(B197,'[1]DADOS (OCULTAR)'!$P$3:$R$56,3,0),"")</f>
        <v>10.894.988/0004-86</v>
      </c>
      <c r="B197" s="4" t="str">
        <f>'[1]TCE - ANEXO IV - Preencher'!C206</f>
        <v>HMR</v>
      </c>
      <c r="C197" s="4" t="str">
        <f>'[1]TCE - ANEXO IV - Preencher'!E206</f>
        <v>3.99 - Outras despesas com Material de Consumo</v>
      </c>
      <c r="D197" s="3" t="str">
        <f>'[1]TCE - ANEXO IV - Preencher'!F206</f>
        <v>11466699000104</v>
      </c>
      <c r="E197" s="5" t="str">
        <f>'[1]TCE - ANEXO IV - Preencher'!G206</f>
        <v>DAVIDSON PEDRO M DA SILVA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5182</v>
      </c>
      <c r="I197" s="6">
        <f>IF('[1]TCE - ANEXO IV - Preencher'!K206="","",'[1]TCE - ANEXO IV - Preencher'!K206)</f>
        <v>44062</v>
      </c>
      <c r="J197" s="5" t="str">
        <f>'[1]TCE - ANEXO IV - Preencher'!L206</f>
        <v>26200811466699000104550010000051821164234376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661.8</v>
      </c>
    </row>
    <row r="198" spans="1:12" s="8" customFormat="1" ht="19.5" customHeight="1" x14ac:dyDescent="0.2">
      <c r="A198" s="3" t="str">
        <f>IFERROR(VLOOKUP(B198,'[1]DADOS (OCULTAR)'!$P$3:$R$56,3,0),"")</f>
        <v>10.894.988/0004-86</v>
      </c>
      <c r="B198" s="4" t="str">
        <f>'[1]TCE - ANEXO IV - Preencher'!C207</f>
        <v>HMR</v>
      </c>
      <c r="C198" s="4" t="str">
        <f>'[1]TCE - ANEXO IV - Preencher'!E207</f>
        <v>3.99 - Outras despesas com Material de Consumo</v>
      </c>
      <c r="D198" s="3" t="str">
        <f>'[1]TCE - ANEXO IV - Preencher'!F207</f>
        <v>11466699000104</v>
      </c>
      <c r="E198" s="5" t="str">
        <f>'[1]TCE - ANEXO IV - Preencher'!G207</f>
        <v>DAVIDSON PEDRO M DA SILVA ME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5213</v>
      </c>
      <c r="I198" s="6">
        <f>IF('[1]TCE - ANEXO IV - Preencher'!K207="","",'[1]TCE - ANEXO IV - Preencher'!K207)</f>
        <v>44068</v>
      </c>
      <c r="J198" s="5" t="str">
        <f>'[1]TCE - ANEXO IV - Preencher'!L207</f>
        <v>26200811466699000104550010000052131014030137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1529.72</v>
      </c>
    </row>
    <row r="199" spans="1:12" s="8" customFormat="1" ht="19.5" customHeight="1" x14ac:dyDescent="0.2">
      <c r="A199" s="3" t="str">
        <f>IFERROR(VLOOKUP(B199,'[1]DADOS (OCULTAR)'!$P$3:$R$56,3,0),"")</f>
        <v>10.894.988/0004-86</v>
      </c>
      <c r="B199" s="4" t="str">
        <f>'[1]TCE - ANEXO IV - Preencher'!C208</f>
        <v>HMR</v>
      </c>
      <c r="C199" s="4" t="str">
        <f>'[1]TCE - ANEXO IV - Preencher'!E208</f>
        <v>3.99 - Outras despesas com Material de Consumo</v>
      </c>
      <c r="D199" s="3" t="str">
        <f>'[1]TCE - ANEXO IV - Preencher'!F208</f>
        <v>04609653000123</v>
      </c>
      <c r="E199" s="5" t="str">
        <f>'[1]TCE - ANEXO IV - Preencher'!G208</f>
        <v>DISTRIBUIDORA DE ALIMENTOS MARFIM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1345681</v>
      </c>
      <c r="I199" s="6">
        <f>IF('[1]TCE - ANEXO IV - Preencher'!K208="","",'[1]TCE - ANEXO IV - Preencher'!K208)</f>
        <v>44054</v>
      </c>
      <c r="J199" s="5" t="str">
        <f>'[1]TCE - ANEXO IV - Preencher'!L208</f>
        <v>26200804609653000123550020013456811581701004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1182.76</v>
      </c>
    </row>
    <row r="200" spans="1:12" s="8" customFormat="1" ht="19.5" customHeight="1" x14ac:dyDescent="0.2">
      <c r="A200" s="3" t="str">
        <f>IFERROR(VLOOKUP(B200,'[1]DADOS (OCULTAR)'!$P$3:$R$56,3,0),"")</f>
        <v>10.894.988/0004-86</v>
      </c>
      <c r="B200" s="4" t="str">
        <f>'[1]TCE - ANEXO IV - Preencher'!C209</f>
        <v>HMR</v>
      </c>
      <c r="C200" s="4" t="str">
        <f>'[1]TCE - ANEXO IV - Preencher'!E209</f>
        <v>3.99 - Outras despesas com Material de Consumo</v>
      </c>
      <c r="D200" s="3" t="str">
        <f>'[1]TCE - ANEXO IV - Preencher'!F209</f>
        <v>04609653000123</v>
      </c>
      <c r="E200" s="5" t="str">
        <f>'[1]TCE - ANEXO IV - Preencher'!G209</f>
        <v>DISTRIBUIDORA DE ALIMENTOS MARFIM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1348062</v>
      </c>
      <c r="I200" s="6">
        <f>IF('[1]TCE - ANEXO IV - Preencher'!K209="","",'[1]TCE - ANEXO IV - Preencher'!K209)</f>
        <v>44062</v>
      </c>
      <c r="J200" s="5" t="str">
        <f>'[1]TCE - ANEXO IV - Preencher'!L209</f>
        <v>26200804609653000123550020013480621850710517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2586.8200000000002</v>
      </c>
    </row>
    <row r="201" spans="1:12" s="8" customFormat="1" ht="19.5" customHeight="1" x14ac:dyDescent="0.2">
      <c r="A201" s="3" t="str">
        <f>IFERROR(VLOOKUP(B201,'[1]DADOS (OCULTAR)'!$P$3:$R$56,3,0),"")</f>
        <v>10.894.988/0004-86</v>
      </c>
      <c r="B201" s="4" t="str">
        <f>'[1]TCE - ANEXO IV - Preencher'!C210</f>
        <v>HMR</v>
      </c>
      <c r="C201" s="4" t="str">
        <f>'[1]TCE - ANEXO IV - Preencher'!E210</f>
        <v>3.99 - Outras despesas com Material de Consumo</v>
      </c>
      <c r="D201" s="3" t="str">
        <f>'[1]TCE - ANEXO IV - Preencher'!F210</f>
        <v>04609653000123</v>
      </c>
      <c r="E201" s="5" t="str">
        <f>'[1]TCE - ANEXO IV - Preencher'!G210</f>
        <v>DISTRIBUIDORA DE ALIMENTOS MARFIM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1348063</v>
      </c>
      <c r="I201" s="6">
        <f>IF('[1]TCE - ANEXO IV - Preencher'!K210="","",'[1]TCE - ANEXO IV - Preencher'!K210)</f>
        <v>44062</v>
      </c>
      <c r="J201" s="5" t="str">
        <f>'[1]TCE - ANEXO IV - Preencher'!L210</f>
        <v>26200804609653000123550020013480631731410479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1089.4000000000001</v>
      </c>
    </row>
    <row r="202" spans="1:12" s="8" customFormat="1" ht="19.5" customHeight="1" x14ac:dyDescent="0.2">
      <c r="A202" s="3" t="str">
        <f>IFERROR(VLOOKUP(B202,'[1]DADOS (OCULTAR)'!$P$3:$R$56,3,0),"")</f>
        <v>10.894.988/0004-86</v>
      </c>
      <c r="B202" s="4" t="str">
        <f>'[1]TCE - ANEXO IV - Preencher'!C211</f>
        <v>HMR</v>
      </c>
      <c r="C202" s="4" t="str">
        <f>'[1]TCE - ANEXO IV - Preencher'!E211</f>
        <v>3.99 - Outras despesas com Material de Consumo</v>
      </c>
      <c r="D202" s="3" t="str">
        <f>'[1]TCE - ANEXO IV - Preencher'!F211</f>
        <v>23302228000131</v>
      </c>
      <c r="E202" s="5" t="str">
        <f>'[1]TCE - ANEXO IV - Preencher'!G211</f>
        <v>ELTON PEREIRA DA SILVA ME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846</v>
      </c>
      <c r="I202" s="6">
        <f>IF('[1]TCE - ANEXO IV - Preencher'!K211="","",'[1]TCE - ANEXO IV - Preencher'!K211)</f>
        <v>44012</v>
      </c>
      <c r="J202" s="5" t="str">
        <f>'[1]TCE - ANEXO IV - Preencher'!L211</f>
        <v>26200623302228000131550020000008461005030024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745.5</v>
      </c>
    </row>
    <row r="203" spans="1:12" s="8" customFormat="1" ht="19.5" customHeight="1" x14ac:dyDescent="0.2">
      <c r="A203" s="3" t="str">
        <f>IFERROR(VLOOKUP(B203,'[1]DADOS (OCULTAR)'!$P$3:$R$56,3,0),"")</f>
        <v>10.894.988/0004-86</v>
      </c>
      <c r="B203" s="4" t="str">
        <f>'[1]TCE - ANEXO IV - Preencher'!C212</f>
        <v>HMR</v>
      </c>
      <c r="C203" s="4" t="str">
        <f>'[1]TCE - ANEXO IV - Preencher'!E212</f>
        <v>3.99 - Outras despesas com Material de Consumo</v>
      </c>
      <c r="D203" s="3" t="str">
        <f>'[1]TCE - ANEXO IV - Preencher'!F212</f>
        <v>26964120000100</v>
      </c>
      <c r="E203" s="5" t="str">
        <f>'[1]TCE - ANEXO IV - Preencher'!G212</f>
        <v xml:space="preserve">F C PUNDRICH 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12973</v>
      </c>
      <c r="I203" s="6">
        <f>IF('[1]TCE - ANEXO IV - Preencher'!K212="","",'[1]TCE - ANEXO IV - Preencher'!K212)</f>
        <v>44046</v>
      </c>
      <c r="J203" s="5" t="str">
        <f>'[1]TCE - ANEXO IV - Preencher'!L212</f>
        <v>26200826964120000100550020000129731090187272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108.72</v>
      </c>
    </row>
    <row r="204" spans="1:12" s="8" customFormat="1" ht="19.5" customHeight="1" x14ac:dyDescent="0.2">
      <c r="A204" s="3" t="str">
        <f>IFERROR(VLOOKUP(B204,'[1]DADOS (OCULTAR)'!$P$3:$R$56,3,0),"")</f>
        <v>10.894.988/0004-86</v>
      </c>
      <c r="B204" s="4" t="str">
        <f>'[1]TCE - ANEXO IV - Preencher'!C213</f>
        <v>HMR</v>
      </c>
      <c r="C204" s="4" t="str">
        <f>'[1]TCE - ANEXO IV - Preencher'!E213</f>
        <v>3.99 - Outras despesas com Material de Consumo</v>
      </c>
      <c r="D204" s="3" t="str">
        <f>'[1]TCE - ANEXO IV - Preencher'!F213</f>
        <v>32144442000106</v>
      </c>
      <c r="E204" s="5" t="str">
        <f>'[1]TCE - ANEXO IV - Preencher'!G213</f>
        <v>FL COMERCIO VAREJISTA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6093</v>
      </c>
      <c r="I204" s="6">
        <f>IF('[1]TCE - ANEXO IV - Preencher'!K213="","",'[1]TCE - ANEXO IV - Preencher'!K213)</f>
        <v>44047</v>
      </c>
      <c r="J204" s="5" t="str">
        <f>'[1]TCE - ANEXO IV - Preencher'!L213</f>
        <v>26200832144442000106550000000060931000089235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1635.5</v>
      </c>
    </row>
    <row r="205" spans="1:12" s="8" customFormat="1" ht="19.5" customHeight="1" x14ac:dyDescent="0.2">
      <c r="A205" s="3" t="str">
        <f>IFERROR(VLOOKUP(B205,'[1]DADOS (OCULTAR)'!$P$3:$R$56,3,0),"")</f>
        <v>10.894.988/0004-86</v>
      </c>
      <c r="B205" s="4" t="str">
        <f>'[1]TCE - ANEXO IV - Preencher'!C214</f>
        <v>HMR</v>
      </c>
      <c r="C205" s="4" t="str">
        <f>'[1]TCE - ANEXO IV - Preencher'!E214</f>
        <v>3.99 - Outras despesas com Material de Consumo</v>
      </c>
      <c r="D205" s="3" t="str">
        <f>'[1]TCE - ANEXO IV - Preencher'!F214</f>
        <v>32144442000106</v>
      </c>
      <c r="E205" s="5" t="str">
        <f>'[1]TCE - ANEXO IV - Preencher'!G214</f>
        <v>FL COMERCIO VAREJISTA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6149</v>
      </c>
      <c r="I205" s="6">
        <f>IF('[1]TCE - ANEXO IV - Preencher'!K214="","",'[1]TCE - ANEXO IV - Preencher'!K214)</f>
        <v>44053</v>
      </c>
      <c r="J205" s="5" t="str">
        <f>'[1]TCE - ANEXO IV - Preencher'!L214</f>
        <v>26200832144442000106550000000061491010084209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1623</v>
      </c>
    </row>
    <row r="206" spans="1:12" s="8" customFormat="1" ht="19.5" customHeight="1" x14ac:dyDescent="0.2">
      <c r="A206" s="3" t="str">
        <f>IFERROR(VLOOKUP(B206,'[1]DADOS (OCULTAR)'!$P$3:$R$56,3,0),"")</f>
        <v>10.894.988/0004-86</v>
      </c>
      <c r="B206" s="4" t="str">
        <f>'[1]TCE - ANEXO IV - Preencher'!C215</f>
        <v>HMR</v>
      </c>
      <c r="C206" s="4" t="str">
        <f>'[1]TCE - ANEXO IV - Preencher'!E215</f>
        <v>3.99 - Outras despesas com Material de Consumo</v>
      </c>
      <c r="D206" s="3" t="str">
        <f>'[1]TCE - ANEXO IV - Preencher'!F215</f>
        <v>32144442000106</v>
      </c>
      <c r="E206" s="5" t="str">
        <f>'[1]TCE - ANEXO IV - Preencher'!G215</f>
        <v>FL COMERCIO VAREJISTA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6150</v>
      </c>
      <c r="I206" s="6">
        <f>IF('[1]TCE - ANEXO IV - Preencher'!K215="","",'[1]TCE - ANEXO IV - Preencher'!K215)</f>
        <v>44053</v>
      </c>
      <c r="J206" s="5" t="str">
        <f>'[1]TCE - ANEXO IV - Preencher'!L215</f>
        <v>26200832144442000106550000000061501010085281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576.25</v>
      </c>
    </row>
    <row r="207" spans="1:12" s="8" customFormat="1" ht="19.5" customHeight="1" x14ac:dyDescent="0.2">
      <c r="A207" s="3" t="str">
        <f>IFERROR(VLOOKUP(B207,'[1]DADOS (OCULTAR)'!$P$3:$R$56,3,0),"")</f>
        <v>10.894.988/0004-86</v>
      </c>
      <c r="B207" s="4" t="str">
        <f>'[1]TCE - ANEXO IV - Preencher'!C216</f>
        <v>HMR</v>
      </c>
      <c r="C207" s="4" t="str">
        <f>'[1]TCE - ANEXO IV - Preencher'!E216</f>
        <v>3.99 - Outras despesas com Material de Consumo</v>
      </c>
      <c r="D207" s="3" t="str">
        <f>'[1]TCE - ANEXO IV - Preencher'!F216</f>
        <v>32144442000106</v>
      </c>
      <c r="E207" s="5" t="str">
        <f>'[1]TCE - ANEXO IV - Preencher'!G216</f>
        <v>FL COMERCIO VAREJISTA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6231</v>
      </c>
      <c r="I207" s="6">
        <f>IF('[1]TCE - ANEXO IV - Preencher'!K216="","",'[1]TCE - ANEXO IV - Preencher'!K216)</f>
        <v>44062</v>
      </c>
      <c r="J207" s="5" t="str">
        <f>'[1]TCE - ANEXO IV - Preencher'!L216</f>
        <v>26200832144442000106550000000062311020083273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2886.05</v>
      </c>
    </row>
    <row r="208" spans="1:12" s="8" customFormat="1" ht="19.5" customHeight="1" x14ac:dyDescent="0.2">
      <c r="A208" s="3" t="str">
        <f>IFERROR(VLOOKUP(B208,'[1]DADOS (OCULTAR)'!$P$3:$R$56,3,0),"")</f>
        <v>10.894.988/0004-86</v>
      </c>
      <c r="B208" s="4" t="str">
        <f>'[1]TCE - ANEXO IV - Preencher'!C217</f>
        <v>HMR</v>
      </c>
      <c r="C208" s="4" t="str">
        <f>'[1]TCE - ANEXO IV - Preencher'!E217</f>
        <v>3.99 - Outras despesas com Material de Consumo</v>
      </c>
      <c r="D208" s="3" t="str">
        <f>'[1]TCE - ANEXO IV - Preencher'!F217</f>
        <v>32144442000106</v>
      </c>
      <c r="E208" s="5" t="str">
        <f>'[1]TCE - ANEXO IV - Preencher'!G217</f>
        <v>FL COMERCIO VAREJISTA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6286</v>
      </c>
      <c r="I208" s="6">
        <f>IF('[1]TCE - ANEXO IV - Preencher'!K217="","",'[1]TCE - ANEXO IV - Preencher'!K217)</f>
        <v>44068</v>
      </c>
      <c r="J208" s="5" t="str">
        <f>'[1]TCE - ANEXO IV - Preencher'!L217</f>
        <v>26200832144442000106550000000062861020088230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924.6</v>
      </c>
    </row>
    <row r="209" spans="1:12" s="8" customFormat="1" ht="19.5" customHeight="1" x14ac:dyDescent="0.2">
      <c r="A209" s="3" t="str">
        <f>IFERROR(VLOOKUP(B209,'[1]DADOS (OCULTAR)'!$P$3:$R$56,3,0),"")</f>
        <v>10.894.988/0004-86</v>
      </c>
      <c r="B209" s="4" t="str">
        <f>'[1]TCE - ANEXO IV - Preencher'!C218</f>
        <v>HMR</v>
      </c>
      <c r="C209" s="4" t="str">
        <f>'[1]TCE - ANEXO IV - Preencher'!E218</f>
        <v>3.99 - Outras despesas com Material de Consumo</v>
      </c>
      <c r="D209" s="3" t="str">
        <f>'[1]TCE - ANEXO IV - Preencher'!F218</f>
        <v>18993815000184</v>
      </c>
      <c r="E209" s="5" t="str">
        <f>'[1]TCE - ANEXO IV - Preencher'!G218</f>
        <v>HILTON VIEIRA COSTA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654</v>
      </c>
      <c r="I209" s="6">
        <f>IF('[1]TCE - ANEXO IV - Preencher'!K218="","",'[1]TCE - ANEXO IV - Preencher'!K218)</f>
        <v>44060</v>
      </c>
      <c r="J209" s="5" t="str">
        <f>'[1]TCE - ANEXO IV - Preencher'!L218</f>
        <v>26200818993815000184550010000006541183114976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648.1</v>
      </c>
    </row>
    <row r="210" spans="1:12" s="8" customFormat="1" ht="19.5" customHeight="1" x14ac:dyDescent="0.2">
      <c r="A210" s="3" t="str">
        <f>IFERROR(VLOOKUP(B210,'[1]DADOS (OCULTAR)'!$P$3:$R$56,3,0),"")</f>
        <v>10.894.988/0004-86</v>
      </c>
      <c r="B210" s="4" t="str">
        <f>'[1]TCE - ANEXO IV - Preencher'!C219</f>
        <v>HMR</v>
      </c>
      <c r="C210" s="4" t="str">
        <f>'[1]TCE - ANEXO IV - Preencher'!E219</f>
        <v>3.99 - Outras despesas com Material de Consumo</v>
      </c>
      <c r="D210" s="3" t="str">
        <f>'[1]TCE - ANEXO IV - Preencher'!F219</f>
        <v>18993815000184</v>
      </c>
      <c r="E210" s="5" t="str">
        <f>'[1]TCE - ANEXO IV - Preencher'!G219</f>
        <v>HILTON VIEIRA COSTA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668</v>
      </c>
      <c r="I210" s="6">
        <f>IF('[1]TCE - ANEXO IV - Preencher'!K219="","",'[1]TCE - ANEXO IV - Preencher'!K219)</f>
        <v>44067</v>
      </c>
      <c r="J210" s="5" t="str">
        <f>'[1]TCE - ANEXO IV - Preencher'!L219</f>
        <v>26200818993815000184550010000006681426369333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1258.9000000000001</v>
      </c>
    </row>
    <row r="211" spans="1:12" s="8" customFormat="1" ht="19.5" customHeight="1" x14ac:dyDescent="0.2">
      <c r="A211" s="3" t="str">
        <f>IFERROR(VLOOKUP(B211,'[1]DADOS (OCULTAR)'!$P$3:$R$56,3,0),"")</f>
        <v>10.894.988/0004-86</v>
      </c>
      <c r="B211" s="4" t="str">
        <f>'[1]TCE - ANEXO IV - Preencher'!C220</f>
        <v>HMR</v>
      </c>
      <c r="C211" s="4" t="str">
        <f>'[1]TCE - ANEXO IV - Preencher'!E220</f>
        <v>3.99 - Outras despesas com Material de Consumo</v>
      </c>
      <c r="D211" s="3" t="str">
        <f>'[1]TCE - ANEXO IV - Preencher'!F220</f>
        <v>21759221000118</v>
      </c>
      <c r="E211" s="5" t="str">
        <f>'[1]TCE - ANEXO IV - Preencher'!G220</f>
        <v>HIPER PAN FATIMA PANIFICAÇÃO LTDA ME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4698</v>
      </c>
      <c r="I211" s="6">
        <f>IF('[1]TCE - ANEXO IV - Preencher'!K220="","",'[1]TCE - ANEXO IV - Preencher'!K220)</f>
        <v>44067</v>
      </c>
      <c r="J211" s="5" t="str">
        <f>'[1]TCE - ANEXO IV - Preencher'!L220</f>
        <v>26200821759221000118551000000046981004682828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1707.2</v>
      </c>
    </row>
    <row r="212" spans="1:12" s="8" customFormat="1" ht="19.5" customHeight="1" x14ac:dyDescent="0.2">
      <c r="A212" s="3" t="str">
        <f>IFERROR(VLOOKUP(B212,'[1]DADOS (OCULTAR)'!$P$3:$R$56,3,0),"")</f>
        <v>10.894.988/0004-86</v>
      </c>
      <c r="B212" s="4" t="str">
        <f>'[1]TCE - ANEXO IV - Preencher'!C221</f>
        <v>HMR</v>
      </c>
      <c r="C212" s="4" t="str">
        <f>'[1]TCE - ANEXO IV - Preencher'!E221</f>
        <v>3.99 - Outras despesas com Material de Consumo</v>
      </c>
      <c r="D212" s="3" t="str">
        <f>'[1]TCE - ANEXO IV - Preencher'!F221</f>
        <v>24263162000180</v>
      </c>
      <c r="E212" s="5" t="str">
        <f>'[1]TCE - ANEXO IV - Preencher'!G221</f>
        <v>SANTISTA FRIGORIFICO E DISTRIBUIDOR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243345</v>
      </c>
      <c r="I212" s="6">
        <f>IF('[1]TCE - ANEXO IV - Preencher'!K221="","",'[1]TCE - ANEXO IV - Preencher'!K221)</f>
        <v>44057</v>
      </c>
      <c r="J212" s="5" t="str">
        <f>'[1]TCE - ANEXO IV - Preencher'!L221</f>
        <v>26200824263162000180550050002433451204151584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4573.9399999999996</v>
      </c>
    </row>
    <row r="213" spans="1:12" s="8" customFormat="1" ht="19.5" customHeight="1" x14ac:dyDescent="0.2">
      <c r="A213" s="3" t="str">
        <f>IFERROR(VLOOKUP(B213,'[1]DADOS (OCULTAR)'!$P$3:$R$56,3,0),"")</f>
        <v>10.894.988/0004-86</v>
      </c>
      <c r="B213" s="4" t="str">
        <f>'[1]TCE - ANEXO IV - Preencher'!C222</f>
        <v>HMR</v>
      </c>
      <c r="C213" s="4" t="str">
        <f>'[1]TCE - ANEXO IV - Preencher'!E222</f>
        <v>3.99 - Outras despesas com Material de Consumo</v>
      </c>
      <c r="D213" s="3" t="str">
        <f>'[1]TCE - ANEXO IV - Preencher'!F222</f>
        <v>36900733000120</v>
      </c>
      <c r="E213" s="5" t="str">
        <f>'[1]TCE - ANEXO IV - Preencher'!G222</f>
        <v>TM VIANA DE ALMEIDA HORTIFRUTE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127</v>
      </c>
      <c r="I213" s="6">
        <f>IF('[1]TCE - ANEXO IV - Preencher'!K222="","",'[1]TCE - ANEXO IV - Preencher'!K222)</f>
        <v>44047</v>
      </c>
      <c r="J213" s="5" t="str">
        <f>'[1]TCE - ANEXO IV - Preencher'!L222</f>
        <v>26200836900733000120550010000001271865733577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2568.12</v>
      </c>
    </row>
    <row r="214" spans="1:12" s="8" customFormat="1" ht="19.5" customHeight="1" x14ac:dyDescent="0.2">
      <c r="A214" s="3" t="str">
        <f>IFERROR(VLOOKUP(B214,'[1]DADOS (OCULTAR)'!$P$3:$R$56,3,0),"")</f>
        <v>10.894.988/0004-86</v>
      </c>
      <c r="B214" s="4" t="str">
        <f>'[1]TCE - ANEXO IV - Preencher'!C223</f>
        <v>HMR</v>
      </c>
      <c r="C214" s="4" t="str">
        <f>'[1]TCE - ANEXO IV - Preencher'!E223</f>
        <v>3.99 - Outras despesas com Material de Consumo</v>
      </c>
      <c r="D214" s="3" t="str">
        <f>'[1]TCE - ANEXO IV - Preencher'!F223</f>
        <v>24351355000193</v>
      </c>
      <c r="E214" s="5" t="str">
        <f>'[1]TCE - ANEXO IV - Preencher'!G223</f>
        <v>TACITO DE BRITO PEDROSA ME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4958</v>
      </c>
      <c r="I214" s="6">
        <f>IF('[1]TCE - ANEXO IV - Preencher'!K223="","",'[1]TCE - ANEXO IV - Preencher'!K223)</f>
        <v>44068</v>
      </c>
      <c r="J214" s="5" t="str">
        <f>'[1]TCE - ANEXO IV - Preencher'!L223</f>
        <v>26200824351355000193550010000049581749155381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491.2</v>
      </c>
    </row>
    <row r="215" spans="1:12" s="8" customFormat="1" ht="19.5" customHeight="1" x14ac:dyDescent="0.2">
      <c r="A215" s="3" t="str">
        <f>IFERROR(VLOOKUP(B215,'[1]DADOS (OCULTAR)'!$P$3:$R$56,3,0),"")</f>
        <v>10.894.988/0004-86</v>
      </c>
      <c r="B215" s="4" t="str">
        <f>'[1]TCE - ANEXO IV - Preencher'!C224</f>
        <v>HMR</v>
      </c>
      <c r="C215" s="4" t="str">
        <f>'[1]TCE - ANEXO IV - Preencher'!E224</f>
        <v>3.99 - Outras despesas com Material de Consumo</v>
      </c>
      <c r="D215" s="3" t="str">
        <f>'[1]TCE - ANEXO IV - Preencher'!F224</f>
        <v>25529293000120</v>
      </c>
      <c r="E215" s="5" t="str">
        <f>'[1]TCE - ANEXO IV - Preencher'!G224</f>
        <v>TAYNA NASCIMENTO DE MELO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9065</v>
      </c>
      <c r="I215" s="6">
        <f>IF('[1]TCE - ANEXO IV - Preencher'!K224="","",'[1]TCE - ANEXO IV - Preencher'!K224)</f>
        <v>44046</v>
      </c>
      <c r="J215" s="5" t="str">
        <f>'[1]TCE - ANEXO IV - Preencher'!L224</f>
        <v>26200825529293000120550010000090651256578870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1169</v>
      </c>
    </row>
    <row r="216" spans="1:12" s="8" customFormat="1" ht="19.5" customHeight="1" x14ac:dyDescent="0.2">
      <c r="A216" s="3" t="str">
        <f>IFERROR(VLOOKUP(B216,'[1]DADOS (OCULTAR)'!$P$3:$R$56,3,0),"")</f>
        <v>10.894.988/0004-86</v>
      </c>
      <c r="B216" s="4" t="str">
        <f>'[1]TCE - ANEXO IV - Preencher'!C225</f>
        <v>HMR</v>
      </c>
      <c r="C216" s="4" t="str">
        <f>'[1]TCE - ANEXO IV - Preencher'!E225</f>
        <v>3.99 - Outras despesas com Material de Consumo</v>
      </c>
      <c r="D216" s="3" t="str">
        <f>'[1]TCE - ANEXO IV - Preencher'!F225</f>
        <v>25529293000120</v>
      </c>
      <c r="E216" s="5" t="str">
        <f>'[1]TCE - ANEXO IV - Preencher'!G225</f>
        <v>TAYNA NASCIMENTO DE MELO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9179</v>
      </c>
      <c r="I216" s="6">
        <f>IF('[1]TCE - ANEXO IV - Preencher'!K225="","",'[1]TCE - ANEXO IV - Preencher'!K225)</f>
        <v>44062</v>
      </c>
      <c r="J216" s="5" t="str">
        <f>'[1]TCE - ANEXO IV - Preencher'!L225</f>
        <v>26200825529293000120550010000091791280236682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1733</v>
      </c>
    </row>
    <row r="217" spans="1:12" s="8" customFormat="1" ht="19.5" customHeight="1" x14ac:dyDescent="0.2">
      <c r="A217" s="3" t="str">
        <f>IFERROR(VLOOKUP(B217,'[1]DADOS (OCULTAR)'!$P$3:$R$56,3,0),"")</f>
        <v>10.894.988/0004-86</v>
      </c>
      <c r="B217" s="4" t="str">
        <f>'[1]TCE - ANEXO IV - Preencher'!C226</f>
        <v>HMR</v>
      </c>
      <c r="C217" s="4" t="str">
        <f>'[1]TCE - ANEXO IV - Preencher'!E226</f>
        <v>3.99 - Outras despesas com Material de Consumo</v>
      </c>
      <c r="D217" s="3" t="str">
        <f>'[1]TCE - ANEXO IV - Preencher'!F226</f>
        <v>30743270000153</v>
      </c>
      <c r="E217" s="5" t="str">
        <f>'[1]TCE - ANEXO IV - Preencher'!G226</f>
        <v>TRIUNFO COMERCIO DE ALIMENTOS, PAPEIS E MATERIAL DE LIMP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2902</v>
      </c>
      <c r="I217" s="6">
        <f>IF('[1]TCE - ANEXO IV - Preencher'!K226="","",'[1]TCE - ANEXO IV - Preencher'!K226)</f>
        <v>44043</v>
      </c>
      <c r="J217" s="5" t="str">
        <f>'[1]TCE - ANEXO IV - Preencher'!L226</f>
        <v>26200730743270000153550010000029021005590553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9656.1200000000008</v>
      </c>
    </row>
    <row r="218" spans="1:12" s="8" customFormat="1" ht="19.5" customHeight="1" x14ac:dyDescent="0.2">
      <c r="A218" s="3" t="str">
        <f>IFERROR(VLOOKUP(B218,'[1]DADOS (OCULTAR)'!$P$3:$R$56,3,0),"")</f>
        <v>10.894.988/0004-86</v>
      </c>
      <c r="B218" s="4" t="str">
        <f>'[1]TCE - ANEXO IV - Preencher'!C227</f>
        <v>HMR</v>
      </c>
      <c r="C218" s="4" t="str">
        <f>'[1]TCE - ANEXO IV - Preencher'!E227</f>
        <v>3.99 - Outras despesas com Material de Consumo</v>
      </c>
      <c r="D218" s="3" t="str">
        <f>'[1]TCE - ANEXO IV - Preencher'!F227</f>
        <v>30743270000153</v>
      </c>
      <c r="E218" s="5" t="str">
        <f>'[1]TCE - ANEXO IV - Preencher'!G227</f>
        <v>TRIUNFO COMERCIO DE ALIMENTOS, PAPEIS E MATERIAL DE LIMP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2911</v>
      </c>
      <c r="I218" s="6">
        <f>IF('[1]TCE - ANEXO IV - Preencher'!K227="","",'[1]TCE - ANEXO IV - Preencher'!K227)</f>
        <v>44043</v>
      </c>
      <c r="J218" s="5" t="str">
        <f>'[1]TCE - ANEXO IV - Preencher'!L227</f>
        <v>26200730743270000153550010000029111001794110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2798.3</v>
      </c>
    </row>
    <row r="219" spans="1:12" s="8" customFormat="1" ht="19.5" customHeight="1" x14ac:dyDescent="0.2">
      <c r="A219" s="3" t="str">
        <f>IFERROR(VLOOKUP(B219,'[1]DADOS (OCULTAR)'!$P$3:$R$56,3,0),"")</f>
        <v>10.894.988/0004-86</v>
      </c>
      <c r="B219" s="4" t="str">
        <f>'[1]TCE - ANEXO IV - Preencher'!C228</f>
        <v>HMR</v>
      </c>
      <c r="C219" s="4" t="str">
        <f>'[1]TCE - ANEXO IV - Preencher'!E228</f>
        <v>3.99 - Outras despesas com Material de Consumo</v>
      </c>
      <c r="D219" s="3" t="str">
        <f>'[1]TCE - ANEXO IV - Preencher'!F228</f>
        <v>30743270000153</v>
      </c>
      <c r="E219" s="5" t="str">
        <f>'[1]TCE - ANEXO IV - Preencher'!G228</f>
        <v>TRIUNFO COMERCIO DE ALIMENTOS, PAPEIS E MATERIAL DE LIMP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2917</v>
      </c>
      <c r="I219" s="6">
        <f>IF('[1]TCE - ANEXO IV - Preencher'!K228="","",'[1]TCE - ANEXO IV - Preencher'!K228)</f>
        <v>44047</v>
      </c>
      <c r="J219" s="5" t="str">
        <f>'[1]TCE - ANEXO IV - Preencher'!L228</f>
        <v>26200830743270000153550010000029171004666218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3345</v>
      </c>
    </row>
    <row r="220" spans="1:12" s="8" customFormat="1" ht="19.5" customHeight="1" x14ac:dyDescent="0.2">
      <c r="A220" s="3" t="str">
        <f>IFERROR(VLOOKUP(B220,'[1]DADOS (OCULTAR)'!$P$3:$R$56,3,0),"")</f>
        <v>10.894.988/0004-86</v>
      </c>
      <c r="B220" s="4" t="str">
        <f>'[1]TCE - ANEXO IV - Preencher'!C229</f>
        <v>HMR</v>
      </c>
      <c r="C220" s="4" t="str">
        <f>'[1]TCE - ANEXO IV - Preencher'!E229</f>
        <v>3.99 - Outras despesas com Material de Consumo</v>
      </c>
      <c r="D220" s="3" t="str">
        <f>'[1]TCE - ANEXO IV - Preencher'!F229</f>
        <v>30743270000153</v>
      </c>
      <c r="E220" s="5" t="str">
        <f>'[1]TCE - ANEXO IV - Preencher'!G229</f>
        <v>TRIUNFO COMERCIO DE ALIMENTOS, PAPEIS E MATERIAL DE LIMP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2937</v>
      </c>
      <c r="I220" s="6">
        <f>IF('[1]TCE - ANEXO IV - Preencher'!K229="","",'[1]TCE - ANEXO IV - Preencher'!K229)</f>
        <v>44047</v>
      </c>
      <c r="J220" s="5" t="str">
        <f>'[1]TCE - ANEXO IV - Preencher'!L229</f>
        <v>26200830743270000153550010000029371006928883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4122.5</v>
      </c>
    </row>
    <row r="221" spans="1:12" s="8" customFormat="1" ht="19.5" customHeight="1" x14ac:dyDescent="0.2">
      <c r="A221" s="3" t="str">
        <f>IFERROR(VLOOKUP(B221,'[1]DADOS (OCULTAR)'!$P$3:$R$56,3,0),"")</f>
        <v>10.894.988/0004-86</v>
      </c>
      <c r="B221" s="4" t="str">
        <f>'[1]TCE - ANEXO IV - Preencher'!C230</f>
        <v>HMR</v>
      </c>
      <c r="C221" s="4" t="str">
        <f>'[1]TCE - ANEXO IV - Preencher'!E230</f>
        <v>3.99 - Outras despesas com Material de Consumo</v>
      </c>
      <c r="D221" s="3" t="str">
        <f>'[1]TCE - ANEXO IV - Preencher'!F230</f>
        <v>30743270000153</v>
      </c>
      <c r="E221" s="5" t="str">
        <f>'[1]TCE - ANEXO IV - Preencher'!G230</f>
        <v>TRIUNFO COMERCIO DE ALIMENTOS, PAPEIS E MATERIAL DE LIMP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2938</v>
      </c>
      <c r="I221" s="6">
        <f>IF('[1]TCE - ANEXO IV - Preencher'!K230="","",'[1]TCE - ANEXO IV - Preencher'!K230)</f>
        <v>44047</v>
      </c>
      <c r="J221" s="5" t="str">
        <f>'[1]TCE - ANEXO IV - Preencher'!L230</f>
        <v>26200830743270000153550010000029381003111743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8867.5</v>
      </c>
    </row>
    <row r="222" spans="1:12" s="8" customFormat="1" ht="19.5" customHeight="1" x14ac:dyDescent="0.2">
      <c r="A222" s="3" t="str">
        <f>IFERROR(VLOOKUP(B222,'[1]DADOS (OCULTAR)'!$P$3:$R$56,3,0),"")</f>
        <v>10.894.988/0004-86</v>
      </c>
      <c r="B222" s="4" t="str">
        <f>'[1]TCE - ANEXO IV - Preencher'!C231</f>
        <v>HMR</v>
      </c>
      <c r="C222" s="4" t="str">
        <f>'[1]TCE - ANEXO IV - Preencher'!E231</f>
        <v>3.99 - Outras despesas com Material de Consumo</v>
      </c>
      <c r="D222" s="3" t="str">
        <f>'[1]TCE - ANEXO IV - Preencher'!F231</f>
        <v>30743270000153</v>
      </c>
      <c r="E222" s="5" t="str">
        <f>'[1]TCE - ANEXO IV - Preencher'!G231</f>
        <v>TRIUNFO COMERCIO DE ALIMENTOS, PAPEIS E MATERIAL DE LIMP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29449</v>
      </c>
      <c r="I222" s="6">
        <f>IF('[1]TCE - ANEXO IV - Preencher'!K231="","",'[1]TCE - ANEXO IV - Preencher'!K231)</f>
        <v>44049</v>
      </c>
      <c r="J222" s="5" t="str">
        <f>'[1]TCE - ANEXO IV - Preencher'!L231</f>
        <v>26200830743270000153550010000029491001792119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7541.8</v>
      </c>
    </row>
    <row r="223" spans="1:12" s="8" customFormat="1" ht="19.5" customHeight="1" x14ac:dyDescent="0.2">
      <c r="A223" s="3" t="str">
        <f>IFERROR(VLOOKUP(B223,'[1]DADOS (OCULTAR)'!$P$3:$R$56,3,0),"")</f>
        <v>10.894.988/0004-86</v>
      </c>
      <c r="B223" s="4" t="str">
        <f>'[1]TCE - ANEXO IV - Preencher'!C232</f>
        <v>HMR</v>
      </c>
      <c r="C223" s="4" t="str">
        <f>'[1]TCE - ANEXO IV - Preencher'!E232</f>
        <v>3.99 - Outras despesas com Material de Consumo</v>
      </c>
      <c r="D223" s="3" t="str">
        <f>'[1]TCE - ANEXO IV - Preencher'!F232</f>
        <v>30743270000153</v>
      </c>
      <c r="E223" s="5" t="str">
        <f>'[1]TCE - ANEXO IV - Preencher'!G232</f>
        <v>TRIUNFO COMERCIO DE ALIMENTOS, PAPEIS E MATERIAL DE LIMP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2950</v>
      </c>
      <c r="I223" s="6">
        <f>IF('[1]TCE - ANEXO IV - Preencher'!K232="","",'[1]TCE - ANEXO IV - Preencher'!K232)</f>
        <v>44049</v>
      </c>
      <c r="J223" s="5" t="str">
        <f>'[1]TCE - ANEXO IV - Preencher'!L232</f>
        <v>26200830743270000153550010000029501002224174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3932.6</v>
      </c>
    </row>
    <row r="224" spans="1:12" s="8" customFormat="1" ht="19.5" customHeight="1" x14ac:dyDescent="0.2">
      <c r="A224" s="3" t="str">
        <f>IFERROR(VLOOKUP(B224,'[1]DADOS (OCULTAR)'!$P$3:$R$56,3,0),"")</f>
        <v>10.894.988/0004-86</v>
      </c>
      <c r="B224" s="4" t="str">
        <f>'[1]TCE - ANEXO IV - Preencher'!C233</f>
        <v>HMR</v>
      </c>
      <c r="C224" s="4" t="str">
        <f>'[1]TCE - ANEXO IV - Preencher'!E233</f>
        <v>3.99 - Outras despesas com Material de Consumo</v>
      </c>
      <c r="D224" s="3" t="str">
        <f>'[1]TCE - ANEXO IV - Preencher'!F233</f>
        <v>30743270000153</v>
      </c>
      <c r="E224" s="5" t="str">
        <f>'[1]TCE - ANEXO IV - Preencher'!G233</f>
        <v>TRIUNFO COMERCIO DE ALIMENTOS, PAPEIS E MATERIAL DE LIMP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2983</v>
      </c>
      <c r="I224" s="6">
        <f>IF('[1]TCE - ANEXO IV - Preencher'!K233="","",'[1]TCE - ANEXO IV - Preencher'!K233)</f>
        <v>44054</v>
      </c>
      <c r="J224" s="5" t="str">
        <f>'[1]TCE - ANEXO IV - Preencher'!L233</f>
        <v>26200830743270000153550010000029831005590652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2010.39</v>
      </c>
    </row>
    <row r="225" spans="1:12" s="8" customFormat="1" ht="19.5" customHeight="1" x14ac:dyDescent="0.2">
      <c r="A225" s="3" t="str">
        <f>IFERROR(VLOOKUP(B225,'[1]DADOS (OCULTAR)'!$P$3:$R$56,3,0),"")</f>
        <v>10.894.988/0004-86</v>
      </c>
      <c r="B225" s="4" t="str">
        <f>'[1]TCE - ANEXO IV - Preencher'!C234</f>
        <v>HMR</v>
      </c>
      <c r="C225" s="4" t="str">
        <f>'[1]TCE - ANEXO IV - Preencher'!E234</f>
        <v>3.99 - Outras despesas com Material de Consumo</v>
      </c>
      <c r="D225" s="3" t="str">
        <f>'[1]TCE - ANEXO IV - Preencher'!F234</f>
        <v>30743270000153</v>
      </c>
      <c r="E225" s="5" t="str">
        <f>'[1]TCE - ANEXO IV - Preencher'!G234</f>
        <v>TRIUNFO COMERCIO DE ALIMENTOS, PAPEIS E MATERIAL DE LIMP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3058</v>
      </c>
      <c r="I225" s="6">
        <f>IF('[1]TCE - ANEXO IV - Preencher'!K234="","",'[1]TCE - ANEXO IV - Preencher'!K234)</f>
        <v>44062</v>
      </c>
      <c r="J225" s="5" t="str">
        <f>'[1]TCE - ANEXO IV - Preencher'!L234</f>
        <v>26200830743270000153550010000030581005585155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3094.6</v>
      </c>
    </row>
    <row r="226" spans="1:12" s="8" customFormat="1" ht="19.5" customHeight="1" x14ac:dyDescent="0.2">
      <c r="A226" s="3" t="str">
        <f>IFERROR(VLOOKUP(B226,'[1]DADOS (OCULTAR)'!$P$3:$R$56,3,0),"")</f>
        <v>10.894.988/0004-86</v>
      </c>
      <c r="B226" s="4" t="str">
        <f>'[1]TCE - ANEXO IV - Preencher'!C235</f>
        <v>HMR</v>
      </c>
      <c r="C226" s="4" t="str">
        <f>'[1]TCE - ANEXO IV - Preencher'!E235</f>
        <v>3.99 - Outras despesas com Material de Consumo</v>
      </c>
      <c r="D226" s="3" t="str">
        <f>'[1]TCE - ANEXO IV - Preencher'!F235</f>
        <v>30743270000153</v>
      </c>
      <c r="E226" s="5" t="str">
        <f>'[1]TCE - ANEXO IV - Preencher'!G235</f>
        <v>TRIUNFO COMERCIO DE ALIMENTOS, PAPEIS E MATERIAL DE LIMP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3059</v>
      </c>
      <c r="I226" s="6">
        <f>IF('[1]TCE - ANEXO IV - Preencher'!K235="","",'[1]TCE - ANEXO IV - Preencher'!K235)</f>
        <v>44062</v>
      </c>
      <c r="J226" s="5" t="str">
        <f>'[1]TCE - ANEXO IV - Preencher'!L235</f>
        <v>26200830743270000153550010000030591007666060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19310.400000000001</v>
      </c>
    </row>
    <row r="227" spans="1:12" s="8" customFormat="1" ht="19.5" customHeight="1" x14ac:dyDescent="0.2">
      <c r="A227" s="3" t="str">
        <f>IFERROR(VLOOKUP(B227,'[1]DADOS (OCULTAR)'!$P$3:$R$56,3,0),"")</f>
        <v>10.894.988/0004-86</v>
      </c>
      <c r="B227" s="4" t="str">
        <f>'[1]TCE - ANEXO IV - Preencher'!C236</f>
        <v>HMR</v>
      </c>
      <c r="C227" s="4" t="str">
        <f>'[1]TCE - ANEXO IV - Preencher'!E236</f>
        <v>3.99 - Outras despesas com Material de Consumo</v>
      </c>
      <c r="D227" s="3" t="str">
        <f>'[1]TCE - ANEXO IV - Preencher'!F236</f>
        <v>30743270000153</v>
      </c>
      <c r="E227" s="5" t="str">
        <f>'[1]TCE - ANEXO IV - Preencher'!G236</f>
        <v>TRIUNFO COMERCIO DE ALIMENTOS, PAPEIS E MATERIAL DE LIMP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3066</v>
      </c>
      <c r="I227" s="6">
        <f>IF('[1]TCE - ANEXO IV - Preencher'!K236="","",'[1]TCE - ANEXO IV - Preencher'!K236)</f>
        <v>44062</v>
      </c>
      <c r="J227" s="5" t="str">
        <f>'[1]TCE - ANEXO IV - Preencher'!L236</f>
        <v>26200830743270000153550010000030661009599934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7094.59</v>
      </c>
    </row>
    <row r="228" spans="1:12" s="8" customFormat="1" ht="19.5" customHeight="1" x14ac:dyDescent="0.2">
      <c r="A228" s="3" t="str">
        <f>IFERROR(VLOOKUP(B228,'[1]DADOS (OCULTAR)'!$P$3:$R$56,3,0),"")</f>
        <v>10.894.988/0004-86</v>
      </c>
      <c r="B228" s="4" t="str">
        <f>'[1]TCE - ANEXO IV - Preencher'!C237</f>
        <v>HMR</v>
      </c>
      <c r="C228" s="4" t="str">
        <f>'[1]TCE - ANEXO IV - Preencher'!E237</f>
        <v>3.99 - Outras despesas com Material de Consumo</v>
      </c>
      <c r="D228" s="3" t="str">
        <f>'[1]TCE - ANEXO IV - Preencher'!F237</f>
        <v>30743270000153</v>
      </c>
      <c r="E228" s="5" t="str">
        <f>'[1]TCE - ANEXO IV - Preencher'!G237</f>
        <v>TRIUNFO COMERCIO DE ALIMENTOS, PAPEIS E MATERIAL DE LIMP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3093</v>
      </c>
      <c r="I228" s="6">
        <f>IF('[1]TCE - ANEXO IV - Preencher'!K237="","",'[1]TCE - ANEXO IV - Preencher'!K237)</f>
        <v>44067</v>
      </c>
      <c r="J228" s="5" t="str">
        <f>'[1]TCE - ANEXO IV - Preencher'!L237</f>
        <v>26200830743270000153550010000030931001711104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2610</v>
      </c>
    </row>
    <row r="229" spans="1:12" s="8" customFormat="1" ht="19.5" customHeight="1" x14ac:dyDescent="0.2">
      <c r="A229" s="3" t="str">
        <f>IFERROR(VLOOKUP(B229,'[1]DADOS (OCULTAR)'!$P$3:$R$56,3,0),"")</f>
        <v>10.894.988/0004-86</v>
      </c>
      <c r="B229" s="4" t="str">
        <f>'[1]TCE - ANEXO IV - Preencher'!C238</f>
        <v>HMR</v>
      </c>
      <c r="C229" s="4" t="str">
        <f>'[1]TCE - ANEXO IV - Preencher'!E238</f>
        <v>3.99 - Outras despesas com Material de Consumo</v>
      </c>
      <c r="D229" s="3" t="str">
        <f>'[1]TCE - ANEXO IV - Preencher'!F238</f>
        <v>30743270000153</v>
      </c>
      <c r="E229" s="5" t="str">
        <f>'[1]TCE - ANEXO IV - Preencher'!G238</f>
        <v>TRIUNFO COMERCIO DE ALIMENTOS, PAPEIS E MATERIAL DE LIMP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3134</v>
      </c>
      <c r="I229" s="6">
        <f>IF('[1]TCE - ANEXO IV - Preencher'!K238="","",'[1]TCE - ANEXO IV - Preencher'!K238)</f>
        <v>44069</v>
      </c>
      <c r="J229" s="5" t="str">
        <f>'[1]TCE - ANEXO IV - Preencher'!L238</f>
        <v>26200830743270000153550010000031341002225356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4372.5</v>
      </c>
    </row>
    <row r="230" spans="1:12" s="8" customFormat="1" ht="19.5" customHeight="1" x14ac:dyDescent="0.2">
      <c r="A230" s="3" t="str">
        <f>IFERROR(VLOOKUP(B230,'[1]DADOS (OCULTAR)'!$P$3:$R$56,3,0),"")</f>
        <v>10.894.988/0004-86</v>
      </c>
      <c r="B230" s="4" t="str">
        <f>'[1]TCE - ANEXO IV - Preencher'!C239</f>
        <v>HMR</v>
      </c>
      <c r="C230" s="4" t="str">
        <f>'[1]TCE - ANEXO IV - Preencher'!E239</f>
        <v>3.99 - Outras despesas com Material de Consumo</v>
      </c>
      <c r="D230" s="3" t="str">
        <f>'[1]TCE - ANEXO IV - Preencher'!F239</f>
        <v>11447578000107</v>
      </c>
      <c r="E230" s="5" t="str">
        <f>'[1]TCE - ANEXO IV - Preencher'!G239</f>
        <v>AMPLA COMERCIO DE PAPEL E MATERIAL DE LIMPEZA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1544</v>
      </c>
      <c r="I230" s="6">
        <f>IF('[1]TCE - ANEXO IV - Preencher'!K239="","",'[1]TCE - ANEXO IV - Preencher'!K239)</f>
        <v>44047</v>
      </c>
      <c r="J230" s="5" t="str">
        <f>'[1]TCE - ANEXO IV - Preencher'!L239</f>
        <v>26200811447578000107550010000015441000019392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920</v>
      </c>
    </row>
    <row r="231" spans="1:12" s="8" customFormat="1" ht="19.5" customHeight="1" x14ac:dyDescent="0.2">
      <c r="A231" s="3" t="str">
        <f>IFERROR(VLOOKUP(B231,'[1]DADOS (OCULTAR)'!$P$3:$R$56,3,0),"")</f>
        <v>10.894.988/0004-86</v>
      </c>
      <c r="B231" s="4" t="str">
        <f>'[1]TCE - ANEXO IV - Preencher'!C240</f>
        <v>HMR</v>
      </c>
      <c r="C231" s="4" t="str">
        <f>'[1]TCE - ANEXO IV - Preencher'!E240</f>
        <v>3.99 - Outras despesas com Material de Consumo</v>
      </c>
      <c r="D231" s="3" t="str">
        <f>'[1]TCE - ANEXO IV - Preencher'!F240</f>
        <v>13845315000181</v>
      </c>
      <c r="E231" s="5" t="str">
        <f>'[1]TCE - ANEXO IV - Preencher'!G240</f>
        <v>M J DOS SANTOS SILVA EIRELI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13908</v>
      </c>
      <c r="I231" s="6">
        <f>IF('[1]TCE - ANEXO IV - Preencher'!K240="","",'[1]TCE - ANEXO IV - Preencher'!K240)</f>
        <v>44064</v>
      </c>
      <c r="J231" s="5" t="str">
        <f>'[1]TCE - ANEXO IV - Preencher'!L240</f>
        <v>26200813845315000181550010000139081288189103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540</v>
      </c>
    </row>
    <row r="232" spans="1:12" s="8" customFormat="1" ht="19.5" customHeight="1" x14ac:dyDescent="0.2">
      <c r="A232" s="3" t="str">
        <f>IFERROR(VLOOKUP(B232,'[1]DADOS (OCULTAR)'!$P$3:$R$56,3,0),"")</f>
        <v>10.894.988/0004-86</v>
      </c>
      <c r="B232" s="4" t="str">
        <f>'[1]TCE - ANEXO IV - Preencher'!C241</f>
        <v>HMR</v>
      </c>
      <c r="C232" s="4" t="str">
        <f>'[1]TCE - ANEXO IV - Preencher'!E241</f>
        <v>3.99 - Outras despesas com Material de Consumo</v>
      </c>
      <c r="D232" s="3" t="str">
        <f>'[1]TCE - ANEXO IV - Preencher'!F241</f>
        <v>11840014000130</v>
      </c>
      <c r="E232" s="5" t="str">
        <f>'[1]TCE - ANEXO IV - Preencher'!G241</f>
        <v>MACROPAC PROTECAO E EMBALAGEM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297532</v>
      </c>
      <c r="I232" s="6">
        <f>IF('[1]TCE - ANEXO IV - Preencher'!K241="","",'[1]TCE - ANEXO IV - Preencher'!K241)</f>
        <v>44046</v>
      </c>
      <c r="J232" s="5" t="str">
        <f>'[1]TCE - ANEXO IV - Preencher'!L241</f>
        <v>26200811840014000130550010002975321746101013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1386</v>
      </c>
    </row>
    <row r="233" spans="1:12" s="8" customFormat="1" ht="19.5" customHeight="1" x14ac:dyDescent="0.2">
      <c r="A233" s="3" t="str">
        <f>IFERROR(VLOOKUP(B233,'[1]DADOS (OCULTAR)'!$P$3:$R$56,3,0),"")</f>
        <v>10.894.988/0004-86</v>
      </c>
      <c r="B233" s="4" t="str">
        <f>'[1]TCE - ANEXO IV - Preencher'!C242</f>
        <v>HMR</v>
      </c>
      <c r="C233" s="4" t="str">
        <f>'[1]TCE - ANEXO IV - Preencher'!E242</f>
        <v>3.99 - Outras despesas com Material de Consumo</v>
      </c>
      <c r="D233" s="3" t="str">
        <f>'[1]TCE - ANEXO IV - Preencher'!F242</f>
        <v>11840014000130</v>
      </c>
      <c r="E233" s="5" t="str">
        <f>'[1]TCE - ANEXO IV - Preencher'!G242</f>
        <v>MACROPAC PROTECAO E EMBALAGEM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298657</v>
      </c>
      <c r="I233" s="6">
        <f>IF('[1]TCE - ANEXO IV - Preencher'!K242="","",'[1]TCE - ANEXO IV - Preencher'!K242)</f>
        <v>44055</v>
      </c>
      <c r="J233" s="5" t="str">
        <f>'[1]TCE - ANEXO IV - Preencher'!L242</f>
        <v>26200811840014000130550010002986571001990109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1028</v>
      </c>
    </row>
    <row r="234" spans="1:12" s="8" customFormat="1" ht="19.5" customHeight="1" x14ac:dyDescent="0.2">
      <c r="A234" s="3" t="str">
        <f>IFERROR(VLOOKUP(B234,'[1]DADOS (OCULTAR)'!$P$3:$R$56,3,0),"")</f>
        <v>10.894.988/0004-86</v>
      </c>
      <c r="B234" s="4" t="str">
        <f>'[1]TCE - ANEXO IV - Preencher'!C243</f>
        <v>HMR</v>
      </c>
      <c r="C234" s="4" t="str">
        <f>'[1]TCE - ANEXO IV - Preencher'!E243</f>
        <v>3.99 - Outras despesas com Material de Consumo</v>
      </c>
      <c r="D234" s="3" t="str">
        <f>'[1]TCE - ANEXO IV - Preencher'!F243</f>
        <v>11840014000130</v>
      </c>
      <c r="E234" s="5" t="str">
        <f>'[1]TCE - ANEXO IV - Preencher'!G243</f>
        <v>MACROPAC PROTECAO E EMBALAGEM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298661</v>
      </c>
      <c r="I234" s="6">
        <f>IF('[1]TCE - ANEXO IV - Preencher'!K243="","",'[1]TCE - ANEXO IV - Preencher'!K243)</f>
        <v>44055</v>
      </c>
      <c r="J234" s="5" t="str">
        <f>'[1]TCE - ANEXO IV - Preencher'!L243</f>
        <v>26200811840014000130550010002986611741027747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2051</v>
      </c>
    </row>
    <row r="235" spans="1:12" s="8" customFormat="1" ht="19.5" customHeight="1" x14ac:dyDescent="0.2">
      <c r="A235" s="3" t="str">
        <f>IFERROR(VLOOKUP(B235,'[1]DADOS (OCULTAR)'!$P$3:$R$56,3,0),"")</f>
        <v>10.894.988/0004-86</v>
      </c>
      <c r="B235" s="4" t="str">
        <f>'[1]TCE - ANEXO IV - Preencher'!C244</f>
        <v>HMR</v>
      </c>
      <c r="C235" s="4" t="str">
        <f>'[1]TCE - ANEXO IV - Preencher'!E244</f>
        <v>3.99 - Outras despesas com Material de Consumo</v>
      </c>
      <c r="D235" s="3" t="str">
        <f>'[1]TCE - ANEXO IV - Preencher'!F244</f>
        <v>11840014000130</v>
      </c>
      <c r="E235" s="5" t="str">
        <f>'[1]TCE - ANEXO IV - Preencher'!G244</f>
        <v>MACROPAC PROTECAO E EMBALAGEM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298826</v>
      </c>
      <c r="I235" s="6">
        <f>IF('[1]TCE - ANEXO IV - Preencher'!K244="","",'[1]TCE - ANEXO IV - Preencher'!K244)</f>
        <v>44056</v>
      </c>
      <c r="J235" s="5" t="str">
        <f>'[1]TCE - ANEXO IV - Preencher'!L244</f>
        <v>26200811840014000130550010002988261653524600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17600.009999999998</v>
      </c>
    </row>
    <row r="236" spans="1:12" s="8" customFormat="1" ht="19.5" customHeight="1" x14ac:dyDescent="0.2">
      <c r="A236" s="3" t="str">
        <f>IFERROR(VLOOKUP(B236,'[1]DADOS (OCULTAR)'!$P$3:$R$56,3,0),"")</f>
        <v>10.894.988/0004-86</v>
      </c>
      <c r="B236" s="4" t="str">
        <f>'[1]TCE - ANEXO IV - Preencher'!C245</f>
        <v>HMR</v>
      </c>
      <c r="C236" s="4" t="str">
        <f>'[1]TCE - ANEXO IV - Preencher'!E245</f>
        <v>3.99 - Outras despesas com Material de Consumo</v>
      </c>
      <c r="D236" s="3" t="str">
        <f>'[1]TCE - ANEXO IV - Preencher'!F245</f>
        <v>30743270000153</v>
      </c>
      <c r="E236" s="5" t="str">
        <f>'[1]TCE - ANEXO IV - Preencher'!G245</f>
        <v>TRIUNFO COMERCIO DE ALIMENTOS, PAPEIS E MATERIAL DE LIMP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2902</v>
      </c>
      <c r="I236" s="6">
        <f>IF('[1]TCE - ANEXO IV - Preencher'!K245="","",'[1]TCE - ANEXO IV - Preencher'!K245)</f>
        <v>44043</v>
      </c>
      <c r="J236" s="5" t="str">
        <f>'[1]TCE - ANEXO IV - Preencher'!L245</f>
        <v>26200730743270000153550010000029021005590553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675.18</v>
      </c>
    </row>
    <row r="237" spans="1:12" s="8" customFormat="1" ht="19.5" customHeight="1" x14ac:dyDescent="0.2">
      <c r="A237" s="3" t="str">
        <f>IFERROR(VLOOKUP(B237,'[1]DADOS (OCULTAR)'!$P$3:$R$56,3,0),"")</f>
        <v>10.894.988/0004-86</v>
      </c>
      <c r="B237" s="4" t="str">
        <f>'[1]TCE - ANEXO IV - Preencher'!C246</f>
        <v>HMR</v>
      </c>
      <c r="C237" s="4" t="str">
        <f>'[1]TCE - ANEXO IV - Preencher'!E246</f>
        <v>3.99 - Outras despesas com Material de Consumo</v>
      </c>
      <c r="D237" s="3" t="str">
        <f>'[1]TCE - ANEXO IV - Preencher'!F246</f>
        <v>30743270000153</v>
      </c>
      <c r="E237" s="5" t="str">
        <f>'[1]TCE - ANEXO IV - Preencher'!G246</f>
        <v>TRIUNFO COMERCIO DE ALIMENTOS, PAPEIS E MATERIAL DE LIMP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2998</v>
      </c>
      <c r="I237" s="6">
        <f>IF('[1]TCE - ANEXO IV - Preencher'!K246="","",'[1]TCE - ANEXO IV - Preencher'!K246)</f>
        <v>44054</v>
      </c>
      <c r="J237" s="5" t="str">
        <f>'[1]TCE - ANEXO IV - Preencher'!L246</f>
        <v>26200830743270000153550010000029981001666215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2388</v>
      </c>
    </row>
    <row r="238" spans="1:12" s="8" customFormat="1" ht="19.5" customHeight="1" x14ac:dyDescent="0.2">
      <c r="A238" s="3" t="str">
        <f>IFERROR(VLOOKUP(B238,'[1]DADOS (OCULTAR)'!$P$3:$R$56,3,0),"")</f>
        <v>10.894.988/0004-86</v>
      </c>
      <c r="B238" s="4" t="str">
        <f>'[1]TCE - ANEXO IV - Preencher'!C247</f>
        <v>HMR</v>
      </c>
      <c r="C238" s="4" t="str">
        <f>'[1]TCE - ANEXO IV - Preencher'!E247</f>
        <v>3.99 - Outras despesas com Material de Consumo</v>
      </c>
      <c r="D238" s="3" t="str">
        <f>'[1]TCE - ANEXO IV - Preencher'!F247</f>
        <v>30743270000153</v>
      </c>
      <c r="E238" s="5" t="str">
        <f>'[1]TCE - ANEXO IV - Preencher'!G247</f>
        <v>TRIUNFO COMERCIO DE ALIMENTOS, PAPEIS E MATERIAL DE LIMP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3012</v>
      </c>
      <c r="I238" s="6">
        <f>IF('[1]TCE - ANEXO IV - Preencher'!K247="","",'[1]TCE - ANEXO IV - Preencher'!K247)</f>
        <v>44056</v>
      </c>
      <c r="J238" s="5" t="str">
        <f>'[1]TCE - ANEXO IV - Preencher'!L247</f>
        <v>26200830743270000153550010000030121001311108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2587</v>
      </c>
    </row>
    <row r="239" spans="1:12" s="8" customFormat="1" ht="19.5" customHeight="1" x14ac:dyDescent="0.2">
      <c r="A239" s="3" t="str">
        <f>IFERROR(VLOOKUP(B239,'[1]DADOS (OCULTAR)'!$P$3:$R$56,3,0),"")</f>
        <v>10.894.988/0004-86</v>
      </c>
      <c r="B239" s="4" t="str">
        <f>'[1]TCE - ANEXO IV - Preencher'!C248</f>
        <v>HMR</v>
      </c>
      <c r="C239" s="4" t="str">
        <f>'[1]TCE - ANEXO IV - Preencher'!E248</f>
        <v>3.99 - Outras despesas com Material de Consumo</v>
      </c>
      <c r="D239" s="3" t="str">
        <f>'[1]TCE - ANEXO IV - Preencher'!F248</f>
        <v>30743270000153</v>
      </c>
      <c r="E239" s="5" t="str">
        <f>'[1]TCE - ANEXO IV - Preencher'!G248</f>
        <v>TRIUNFO COMERCIO DE ALIMENTOS, PAPEIS E MATERIAL DE LIMP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3066</v>
      </c>
      <c r="I239" s="6">
        <f>IF('[1]TCE - ANEXO IV - Preencher'!K248="","",'[1]TCE - ANEXO IV - Preencher'!K248)</f>
        <v>44062</v>
      </c>
      <c r="J239" s="5" t="str">
        <f>'[1]TCE - ANEXO IV - Preencher'!L248</f>
        <v>26200830743270000153550010000030661009599934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350.1</v>
      </c>
    </row>
    <row r="240" spans="1:12" s="8" customFormat="1" ht="19.5" customHeight="1" x14ac:dyDescent="0.2">
      <c r="A240" s="3" t="str">
        <f>IFERROR(VLOOKUP(B240,'[1]DADOS (OCULTAR)'!$P$3:$R$56,3,0),"")</f>
        <v>10.894.988/0004-86</v>
      </c>
      <c r="B240" s="4" t="str">
        <f>'[1]TCE - ANEXO IV - Preencher'!C249</f>
        <v>HMR</v>
      </c>
      <c r="C240" s="4" t="str">
        <f>'[1]TCE - ANEXO IV - Preencher'!E249</f>
        <v>3.6 - Material de Expediente</v>
      </c>
      <c r="D240" s="3" t="str">
        <f>'[1]TCE - ANEXO IV - Preencher'!F249</f>
        <v>11345668000197</v>
      </c>
      <c r="E240" s="5" t="str">
        <f>'[1]TCE - ANEXO IV - Preencher'!G249</f>
        <v>A FREITAS DE OLIVEIRA PESSOA DE ANDRADE GRAFICA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4551</v>
      </c>
      <c r="I240" s="6">
        <f>IF('[1]TCE - ANEXO IV - Preencher'!K249="","",'[1]TCE - ANEXO IV - Preencher'!K249)</f>
        <v>44047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1600</v>
      </c>
    </row>
    <row r="241" spans="1:12" s="8" customFormat="1" ht="19.5" customHeight="1" x14ac:dyDescent="0.2">
      <c r="A241" s="3" t="str">
        <f>IFERROR(VLOOKUP(B241,'[1]DADOS (OCULTAR)'!$P$3:$R$56,3,0),"")</f>
        <v>10.894.988/0004-86</v>
      </c>
      <c r="B241" s="4" t="str">
        <f>'[1]TCE - ANEXO IV - Preencher'!C250</f>
        <v>HMR</v>
      </c>
      <c r="C241" s="4" t="str">
        <f>'[1]TCE - ANEXO IV - Preencher'!E250</f>
        <v>3.6 - Material de Expediente</v>
      </c>
      <c r="D241" s="3" t="str">
        <f>'[1]TCE - ANEXO IV - Preencher'!F250</f>
        <v>20525743000192</v>
      </c>
      <c r="E241" s="5" t="str">
        <f>'[1]TCE - ANEXO IV - Preencher'!G250</f>
        <v>ALEXANDRE DA SILVA PINTO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1493</v>
      </c>
      <c r="I241" s="6">
        <f>IF('[1]TCE - ANEXO IV - Preencher'!K250="","",'[1]TCE - ANEXO IV - Preencher'!K250)</f>
        <v>44069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53.7</v>
      </c>
    </row>
    <row r="242" spans="1:12" s="8" customFormat="1" ht="19.5" customHeight="1" x14ac:dyDescent="0.2">
      <c r="A242" s="3" t="str">
        <f>IFERROR(VLOOKUP(B242,'[1]DADOS (OCULTAR)'!$P$3:$R$56,3,0),"")</f>
        <v>10.894.988/0004-86</v>
      </c>
      <c r="B242" s="4" t="str">
        <f>'[1]TCE - ANEXO IV - Preencher'!C251</f>
        <v>HMR</v>
      </c>
      <c r="C242" s="4" t="str">
        <f>'[1]TCE - ANEXO IV - Preencher'!E251</f>
        <v>3.6 - Material de Expediente</v>
      </c>
      <c r="D242" s="3" t="str">
        <f>'[1]TCE - ANEXO IV - Preencher'!F251</f>
        <v>11447578000107</v>
      </c>
      <c r="E242" s="5" t="str">
        <f>'[1]TCE - ANEXO IV - Preencher'!G251</f>
        <v>AMPLA COMERCIO DE PAPEL E MATERIAL DE LIMPEZA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1439</v>
      </c>
      <c r="I242" s="6">
        <f>IF('[1]TCE - ANEXO IV - Preencher'!K251="","",'[1]TCE - ANEXO IV - Preencher'!K251)</f>
        <v>44029</v>
      </c>
      <c r="J242" s="5" t="str">
        <f>'[1]TCE - ANEXO IV - Preencher'!L251</f>
        <v>26200711447578000107550010000014391000017439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430.23</v>
      </c>
    </row>
    <row r="243" spans="1:12" s="8" customFormat="1" ht="19.5" customHeight="1" x14ac:dyDescent="0.2">
      <c r="A243" s="3" t="str">
        <f>IFERROR(VLOOKUP(B243,'[1]DADOS (OCULTAR)'!$P$3:$R$56,3,0),"")</f>
        <v>10.894.988/0004-86</v>
      </c>
      <c r="B243" s="4" t="str">
        <f>'[1]TCE - ANEXO IV - Preencher'!C252</f>
        <v>HMR</v>
      </c>
      <c r="C243" s="4" t="str">
        <f>'[1]TCE - ANEXO IV - Preencher'!E252</f>
        <v>3.6 - Material de Expediente</v>
      </c>
      <c r="D243" s="3" t="str">
        <f>'[1]TCE - ANEXO IV - Preencher'!F252</f>
        <v>11447578000107</v>
      </c>
      <c r="E243" s="5" t="str">
        <f>'[1]TCE - ANEXO IV - Preencher'!G252</f>
        <v>AMPLA COMERCIO DE PAPEL E MATERIAL DE LIMPEZA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1570</v>
      </c>
      <c r="I243" s="6">
        <f>IF('[1]TCE - ANEXO IV - Preencher'!K252="","",'[1]TCE - ANEXO IV - Preencher'!K252)</f>
        <v>44054</v>
      </c>
      <c r="J243" s="5" t="str">
        <f>'[1]TCE - ANEXO IV - Preencher'!L252</f>
        <v>26200811447578000107550010000015701000020005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318.60000000000002</v>
      </c>
    </row>
    <row r="244" spans="1:12" s="8" customFormat="1" ht="19.5" customHeight="1" x14ac:dyDescent="0.2">
      <c r="A244" s="3" t="str">
        <f>IFERROR(VLOOKUP(B244,'[1]DADOS (OCULTAR)'!$P$3:$R$56,3,0),"")</f>
        <v>10.894.988/0004-86</v>
      </c>
      <c r="B244" s="4" t="str">
        <f>'[1]TCE - ANEXO IV - Preencher'!C253</f>
        <v>HMR</v>
      </c>
      <c r="C244" s="4" t="str">
        <f>'[1]TCE - ANEXO IV - Preencher'!E253</f>
        <v>3.6 - Material de Expediente</v>
      </c>
      <c r="D244" s="3" t="str">
        <f>'[1]TCE - ANEXO IV - Preencher'!F253</f>
        <v>04925042000194</v>
      </c>
      <c r="E244" s="5" t="str">
        <f>'[1]TCE - ANEXO IV - Preencher'!G253</f>
        <v>I BARBOSA DA SILVA EPP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8512</v>
      </c>
      <c r="I244" s="6">
        <f>IF('[1]TCE - ANEXO IV - Preencher'!K253="","",'[1]TCE - ANEXO IV - Preencher'!K253)</f>
        <v>44048</v>
      </c>
      <c r="J244" s="5" t="str">
        <f>'[1]TCE - ANEXO IV - Preencher'!L253</f>
        <v>26200804925042000194550010000085121050081237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623.82000000000005</v>
      </c>
    </row>
    <row r="245" spans="1:12" s="8" customFormat="1" ht="19.5" customHeight="1" x14ac:dyDescent="0.2">
      <c r="A245" s="3" t="str">
        <f>IFERROR(VLOOKUP(B245,'[1]DADOS (OCULTAR)'!$P$3:$R$56,3,0),"")</f>
        <v>10.894.988/0004-86</v>
      </c>
      <c r="B245" s="4" t="str">
        <f>'[1]TCE - ANEXO IV - Preencher'!C254</f>
        <v>HMR</v>
      </c>
      <c r="C245" s="4" t="str">
        <f>'[1]TCE - ANEXO IV - Preencher'!E254</f>
        <v>3.6 - Material de Expediente</v>
      </c>
      <c r="D245" s="3" t="str">
        <f>'[1]TCE - ANEXO IV - Preencher'!F254</f>
        <v>30743270000153</v>
      </c>
      <c r="E245" s="5" t="str">
        <f>'[1]TCE - ANEXO IV - Preencher'!G254</f>
        <v>TRIUNFO COMERCIO DE ALIMENTOS, PAPEIS E MATERIAL DE LIMP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2913</v>
      </c>
      <c r="I245" s="6">
        <f>IF('[1]TCE - ANEXO IV - Preencher'!K254="","",'[1]TCE - ANEXO IV - Preencher'!K254)</f>
        <v>44046</v>
      </c>
      <c r="J245" s="5" t="str">
        <f>'[1]TCE - ANEXO IV - Preencher'!L254</f>
        <v>26200830743270000153550010000029131007311152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4125</v>
      </c>
    </row>
    <row r="246" spans="1:12" s="8" customFormat="1" ht="19.5" customHeight="1" x14ac:dyDescent="0.2">
      <c r="A246" s="3" t="str">
        <f>IFERROR(VLOOKUP(B246,'[1]DADOS (OCULTAR)'!$P$3:$R$56,3,0),"")</f>
        <v>10.894.988/0004-86</v>
      </c>
      <c r="B246" s="4" t="str">
        <f>'[1]TCE - ANEXO IV - Preencher'!C255</f>
        <v>HMR</v>
      </c>
      <c r="C246" s="4" t="str">
        <f>'[1]TCE - ANEXO IV - Preencher'!E255</f>
        <v>3.6 - Material de Expediente</v>
      </c>
      <c r="D246" s="3" t="str">
        <f>'[1]TCE - ANEXO IV - Preencher'!F255</f>
        <v>30743270000153</v>
      </c>
      <c r="E246" s="5" t="str">
        <f>'[1]TCE - ANEXO IV - Preencher'!G255</f>
        <v>TRIUNFO COMERCIO DE ALIMENTOS, PAPEIS E MATERIAL DE LIMP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3008</v>
      </c>
      <c r="I246" s="6">
        <f>IF('[1]TCE - ANEXO IV - Preencher'!K255="","",'[1]TCE - ANEXO IV - Preencher'!K255)</f>
        <v>44056</v>
      </c>
      <c r="J246" s="5" t="str">
        <f>'[1]TCE - ANEXO IV - Preencher'!L255</f>
        <v>26200830743270000153550010000030081003733333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3300</v>
      </c>
    </row>
    <row r="247" spans="1:12" s="8" customFormat="1" ht="19.5" customHeight="1" x14ac:dyDescent="0.2">
      <c r="A247" s="3" t="str">
        <f>IFERROR(VLOOKUP(B247,'[1]DADOS (OCULTAR)'!$P$3:$R$56,3,0),"")</f>
        <v>10.894.988/0004-86</v>
      </c>
      <c r="B247" s="4" t="str">
        <f>'[1]TCE - ANEXO IV - Preencher'!C256</f>
        <v>HMR</v>
      </c>
      <c r="C247" s="4" t="str">
        <f>'[1]TCE - ANEXO IV - Preencher'!E256</f>
        <v>3.6 - Material de Expediente</v>
      </c>
      <c r="D247" s="3" t="str">
        <f>'[1]TCE - ANEXO IV - Preencher'!F256</f>
        <v>11101202000146</v>
      </c>
      <c r="E247" s="5" t="str">
        <f>'[1]TCE - ANEXO IV - Preencher'!G256</f>
        <v>VGC ALVES COMERCIO E SERVIÇOS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9973</v>
      </c>
      <c r="I247" s="6">
        <f>IF('[1]TCE - ANEXO IV - Preencher'!K256="","",'[1]TCE - ANEXO IV - Preencher'!K256)</f>
        <v>44047</v>
      </c>
      <c r="J247" s="5" t="str">
        <f>'[1]TCE - ANEXO IV - Preencher'!L256</f>
        <v>26200811101202000146550010000099731235147185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516.75</v>
      </c>
    </row>
    <row r="248" spans="1:12" s="8" customFormat="1" ht="19.5" customHeight="1" x14ac:dyDescent="0.2">
      <c r="A248" s="3" t="str">
        <f>IFERROR(VLOOKUP(B248,'[1]DADOS (OCULTAR)'!$P$3:$R$56,3,0),"")</f>
        <v>10.894.988/0004-86</v>
      </c>
      <c r="B248" s="4" t="str">
        <f>'[1]TCE - ANEXO IV - Preencher'!C257</f>
        <v>HMR</v>
      </c>
      <c r="C248" s="4" t="str">
        <f>'[1]TCE - ANEXO IV - Preencher'!E257</f>
        <v>3.1 - Combustíveis e Lubrificantes Automotivos</v>
      </c>
      <c r="D248" s="3" t="str">
        <f>'[1]TCE - ANEXO IV - Preencher'!F257</f>
        <v>11117785001175</v>
      </c>
      <c r="E248" s="5" t="str">
        <f>'[1]TCE - ANEXO IV - Preencher'!G257</f>
        <v xml:space="preserve">ALBUQUERQUE PNEUS LTDA 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54498</v>
      </c>
      <c r="I248" s="6">
        <f>IF('[1]TCE - ANEXO IV - Preencher'!K257="","",'[1]TCE - ANEXO IV - Preencher'!K257)</f>
        <v>44071</v>
      </c>
      <c r="J248" s="5" t="str">
        <f>'[1]TCE - ANEXO IV - Preencher'!L257</f>
        <v>26200811117785001175651300000544981000563687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100</v>
      </c>
    </row>
    <row r="249" spans="1:12" s="8" customFormat="1" ht="19.5" customHeight="1" x14ac:dyDescent="0.2">
      <c r="A249" s="3" t="str">
        <f>IFERROR(VLOOKUP(B249,'[1]DADOS (OCULTAR)'!$P$3:$R$56,3,0),"")</f>
        <v>10.894.988/0004-86</v>
      </c>
      <c r="B249" s="4" t="str">
        <f>'[1]TCE - ANEXO IV - Preencher'!C258</f>
        <v>HMR</v>
      </c>
      <c r="C249" s="4" t="str">
        <f>'[1]TCE - ANEXO IV - Preencher'!E258</f>
        <v>3.1 - Combustíveis e Lubrificantes Automotivos</v>
      </c>
      <c r="D249" s="3" t="str">
        <f>'[1]TCE - ANEXO IV - Preencher'!F258</f>
        <v>11117785001175</v>
      </c>
      <c r="E249" s="5" t="str">
        <f>'[1]TCE - ANEXO IV - Preencher'!G258</f>
        <v xml:space="preserve">ALBUQUERQUE PNEUS LTDA 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115600</v>
      </c>
      <c r="I249" s="6">
        <f>IF('[1]TCE - ANEXO IV - Preencher'!K258="","",'[1]TCE - ANEXO IV - Preencher'!K258)</f>
        <v>44069</v>
      </c>
      <c r="J249" s="5" t="str">
        <f>'[1]TCE - ANEXO IV - Preencher'!L258</f>
        <v>26200811117785001175650830001156001001776811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150</v>
      </c>
    </row>
    <row r="250" spans="1:12" s="8" customFormat="1" ht="19.5" customHeight="1" x14ac:dyDescent="0.2">
      <c r="A250" s="3" t="str">
        <f>IFERROR(VLOOKUP(B250,'[1]DADOS (OCULTAR)'!$P$3:$R$56,3,0),"")</f>
        <v>10.894.988/0004-86</v>
      </c>
      <c r="B250" s="4" t="str">
        <f>'[1]TCE - ANEXO IV - Preencher'!C259</f>
        <v>HMR</v>
      </c>
      <c r="C250" s="4" t="str">
        <f>'[1]TCE - ANEXO IV - Preencher'!E259</f>
        <v>3.1 - Combustíveis e Lubrificantes Automotivos</v>
      </c>
      <c r="D250" s="3" t="str">
        <f>'[1]TCE - ANEXO IV - Preencher'!F259</f>
        <v>11117785001175</v>
      </c>
      <c r="E250" s="5" t="str">
        <f>'[1]TCE - ANEXO IV - Preencher'!G259</f>
        <v xml:space="preserve">ALBUQUERQUE PNEUS LTDA 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115599</v>
      </c>
      <c r="I250" s="6">
        <f>IF('[1]TCE - ANEXO IV - Preencher'!K259="","",'[1]TCE - ANEXO IV - Preencher'!K259)</f>
        <v>44069</v>
      </c>
      <c r="J250" s="5" t="str">
        <f>'[1]TCE - ANEXO IV - Preencher'!L259</f>
        <v>26200811117785001175650830001155991001776797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150</v>
      </c>
    </row>
    <row r="251" spans="1:12" s="8" customFormat="1" ht="19.5" customHeight="1" x14ac:dyDescent="0.2">
      <c r="A251" s="3" t="str">
        <f>IFERROR(VLOOKUP(B251,'[1]DADOS (OCULTAR)'!$P$3:$R$56,3,0),"")</f>
        <v>10.894.988/0004-86</v>
      </c>
      <c r="B251" s="4" t="str">
        <f>'[1]TCE - ANEXO IV - Preencher'!C260</f>
        <v>HMR</v>
      </c>
      <c r="C251" s="4" t="str">
        <f>'[1]TCE - ANEXO IV - Preencher'!E260</f>
        <v>3.1 - Combustíveis e Lubrificantes Automotivos</v>
      </c>
      <c r="D251" s="3" t="str">
        <f>'[1]TCE - ANEXO IV - Preencher'!F260</f>
        <v>09275194000102</v>
      </c>
      <c r="E251" s="5" t="str">
        <f>'[1]TCE - ANEXO IV - Preencher'!G260</f>
        <v>POSTO JOCKEY COMERCIO VAREJISTA DE COMBUSTIVEL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118695</v>
      </c>
      <c r="I251" s="6">
        <f>IF('[1]TCE - ANEXO IV - Preencher'!K260="","",'[1]TCE - ANEXO IV - Preencher'!K260)</f>
        <v>44069</v>
      </c>
      <c r="J251" s="5" t="str">
        <f>'[1]TCE - ANEXO IV - Preencher'!L260</f>
        <v>26200809275194000102650250001186951001219024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36.21</v>
      </c>
    </row>
    <row r="252" spans="1:12" s="8" customFormat="1" ht="19.5" customHeight="1" x14ac:dyDescent="0.2">
      <c r="A252" s="3" t="str">
        <f>IFERROR(VLOOKUP(B252,'[1]DADOS (OCULTAR)'!$P$3:$R$56,3,0),"")</f>
        <v>10.894.988/0004-86</v>
      </c>
      <c r="B252" s="4" t="str">
        <f>'[1]TCE - ANEXO IV - Preencher'!C261</f>
        <v>HMR</v>
      </c>
      <c r="C252" s="4" t="str">
        <f>'[1]TCE - ANEXO IV - Preencher'!E261</f>
        <v>3.1 - Combustíveis e Lubrificantes Automotivos</v>
      </c>
      <c r="D252" s="3" t="str">
        <f>'[1]TCE - ANEXO IV - Preencher'!F261</f>
        <v>24336661000150</v>
      </c>
      <c r="E252" s="5" t="str">
        <f>'[1]TCE - ANEXO IV - Preencher'!G261</f>
        <v>POSTO LUPP II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452441</v>
      </c>
      <c r="I252" s="6">
        <f>IF('[1]TCE - ANEXO IV - Preencher'!K261="","",'[1]TCE - ANEXO IV - Preencher'!K261)</f>
        <v>44063</v>
      </c>
      <c r="J252" s="5" t="str">
        <f>'[1]TCE - ANEXO IV - Preencher'!L261</f>
        <v>26200824336661000150650010004524411247184156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205.5</v>
      </c>
    </row>
    <row r="253" spans="1:12" s="8" customFormat="1" ht="19.5" customHeight="1" x14ac:dyDescent="0.2">
      <c r="A253" s="3" t="str">
        <f>IFERROR(VLOOKUP(B253,'[1]DADOS (OCULTAR)'!$P$3:$R$56,3,0),"")</f>
        <v>10.894.988/0004-86</v>
      </c>
      <c r="B253" s="4" t="str">
        <f>'[1]TCE - ANEXO IV - Preencher'!C262</f>
        <v>HMR</v>
      </c>
      <c r="C253" s="4" t="str">
        <f>'[1]TCE - ANEXO IV - Preencher'!E262</f>
        <v>3.1 - Combustíveis e Lubrificantes Automotivos</v>
      </c>
      <c r="D253" s="3" t="str">
        <f>'[1]TCE - ANEXO IV - Preencher'!F262</f>
        <v>24336661000150</v>
      </c>
      <c r="E253" s="5" t="str">
        <f>'[1]TCE - ANEXO IV - Preencher'!G262</f>
        <v>POSTO LUPP II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452448</v>
      </c>
      <c r="I253" s="6">
        <f>IF('[1]TCE - ANEXO IV - Preencher'!K262="","",'[1]TCE - ANEXO IV - Preencher'!K262)</f>
        <v>44063</v>
      </c>
      <c r="J253" s="5" t="str">
        <f>'[1]TCE - ANEXO IV - Preencher'!L262</f>
        <v>26200824336661000150650010004524481396136553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157</v>
      </c>
    </row>
    <row r="254" spans="1:12" s="8" customFormat="1" ht="19.5" customHeight="1" x14ac:dyDescent="0.2">
      <c r="A254" s="3" t="str">
        <f>IFERROR(VLOOKUP(B254,'[1]DADOS (OCULTAR)'!$P$3:$R$56,3,0),"")</f>
        <v>10.894.988/0004-86</v>
      </c>
      <c r="B254" s="4" t="str">
        <f>'[1]TCE - ANEXO IV - Preencher'!C263</f>
        <v>HMR</v>
      </c>
      <c r="C254" s="4" t="str">
        <f>'[1]TCE - ANEXO IV - Preencher'!E263</f>
        <v>3.1 - Combustíveis e Lubrificantes Automotivos</v>
      </c>
      <c r="D254" s="3" t="str">
        <f>'[1]TCE - ANEXO IV - Preencher'!F263</f>
        <v>24336661000150</v>
      </c>
      <c r="E254" s="5" t="str">
        <f>'[1]TCE - ANEXO IV - Preencher'!G263</f>
        <v>POSTO LUPP II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452440</v>
      </c>
      <c r="I254" s="6">
        <f>IF('[1]TCE - ANEXO IV - Preencher'!K263="","",'[1]TCE - ANEXO IV - Preencher'!K263)</f>
        <v>44063</v>
      </c>
      <c r="J254" s="5" t="str">
        <f>'[1]TCE - ANEXO IV - Preencher'!L263</f>
        <v>26200824336661000150650010004524401883698036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100.46</v>
      </c>
    </row>
    <row r="255" spans="1:12" s="8" customFormat="1" ht="19.5" customHeight="1" x14ac:dyDescent="0.2">
      <c r="A255" s="3" t="str">
        <f>IFERROR(VLOOKUP(B255,'[1]DADOS (OCULTAR)'!$P$3:$R$56,3,0),"")</f>
        <v>10.894.988/0004-86</v>
      </c>
      <c r="B255" s="4" t="str">
        <f>'[1]TCE - ANEXO IV - Preencher'!C264</f>
        <v>HMR</v>
      </c>
      <c r="C255" s="4" t="str">
        <f>'[1]TCE - ANEXO IV - Preencher'!E264</f>
        <v>3.1 - Combustíveis e Lubrificantes Automotivos</v>
      </c>
      <c r="D255" s="3" t="str">
        <f>'[1]TCE - ANEXO IV - Preencher'!F264</f>
        <v>24336661000150</v>
      </c>
      <c r="E255" s="5" t="str">
        <f>'[1]TCE - ANEXO IV - Preencher'!G264</f>
        <v>POSTO LUPP II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452445</v>
      </c>
      <c r="I255" s="6">
        <f>IF('[1]TCE - ANEXO IV - Preencher'!K264="","",'[1]TCE - ANEXO IV - Preencher'!K264)</f>
        <v>44063</v>
      </c>
      <c r="J255" s="5" t="str">
        <f>'[1]TCE - ANEXO IV - Preencher'!L264</f>
        <v>26200824336661000150650010004524451455544410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100</v>
      </c>
    </row>
    <row r="256" spans="1:12" s="8" customFormat="1" ht="19.5" customHeight="1" x14ac:dyDescent="0.2">
      <c r="A256" s="3" t="str">
        <f>IFERROR(VLOOKUP(B256,'[1]DADOS (OCULTAR)'!$P$3:$R$56,3,0),"")</f>
        <v>10.894.988/0004-86</v>
      </c>
      <c r="B256" s="4" t="str">
        <f>'[1]TCE - ANEXO IV - Preencher'!C265</f>
        <v>HMR</v>
      </c>
      <c r="C256" s="4" t="str">
        <f>'[1]TCE - ANEXO IV - Preencher'!E265</f>
        <v>3.1 - Combustíveis e Lubrificantes Automotivos</v>
      </c>
      <c r="D256" s="3" t="str">
        <f>'[1]TCE - ANEXO IV - Preencher'!F265</f>
        <v>24336661000150</v>
      </c>
      <c r="E256" s="5" t="str">
        <f>'[1]TCE - ANEXO IV - Preencher'!G265</f>
        <v>POSTO LUPP II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452209</v>
      </c>
      <c r="I256" s="6">
        <f>IF('[1]TCE - ANEXO IV - Preencher'!K265="","",'[1]TCE - ANEXO IV - Preencher'!K265)</f>
        <v>44062</v>
      </c>
      <c r="J256" s="5" t="str">
        <f>'[1]TCE - ANEXO IV - Preencher'!L265</f>
        <v>26200824336661000150650010004522099709133686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100</v>
      </c>
    </row>
    <row r="257" spans="1:12" s="8" customFormat="1" ht="19.5" customHeight="1" x14ac:dyDescent="0.2">
      <c r="A257" s="3" t="str">
        <f>IFERROR(VLOOKUP(B257,'[1]DADOS (OCULTAR)'!$P$3:$R$56,3,0),"")</f>
        <v>10.894.988/0004-86</v>
      </c>
      <c r="B257" s="4" t="str">
        <f>'[1]TCE - ANEXO IV - Preencher'!C266</f>
        <v>HMR</v>
      </c>
      <c r="C257" s="4" t="str">
        <f>'[1]TCE - ANEXO IV - Preencher'!E266</f>
        <v>3.1 - Combustíveis e Lubrificantes Automotivos</v>
      </c>
      <c r="D257" s="3" t="str">
        <f>'[1]TCE - ANEXO IV - Preencher'!F266</f>
        <v>11117785001175</v>
      </c>
      <c r="E257" s="5" t="str">
        <f>'[1]TCE - ANEXO IV - Preencher'!G266</f>
        <v xml:space="preserve">ALBUQUERQUE PNEUS LTDA 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114906</v>
      </c>
      <c r="I257" s="6">
        <f>IF('[1]TCE - ANEXO IV - Preencher'!K266="","",'[1]TCE - ANEXO IV - Preencher'!K266)</f>
        <v>44062</v>
      </c>
      <c r="J257" s="5" t="str">
        <f>'[1]TCE - ANEXO IV - Preencher'!L266</f>
        <v>26200811117785001175650830001149061001769730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150</v>
      </c>
    </row>
    <row r="258" spans="1:12" s="8" customFormat="1" ht="19.5" customHeight="1" x14ac:dyDescent="0.2">
      <c r="A258" s="3" t="str">
        <f>IFERROR(VLOOKUP(B258,'[1]DADOS (OCULTAR)'!$P$3:$R$56,3,0),"")</f>
        <v>10.894.988/0004-86</v>
      </c>
      <c r="B258" s="4" t="str">
        <f>'[1]TCE - ANEXO IV - Preencher'!C267</f>
        <v>HMR</v>
      </c>
      <c r="C258" s="4" t="str">
        <f>'[1]TCE - ANEXO IV - Preencher'!E267</f>
        <v>3.1 - Combustíveis e Lubrificantes Automotivos</v>
      </c>
      <c r="D258" s="3" t="str">
        <f>'[1]TCE - ANEXO IV - Preencher'!F267</f>
        <v>10973568000142</v>
      </c>
      <c r="E258" s="5" t="str">
        <f>'[1]TCE - ANEXO IV - Preencher'!G267</f>
        <v>A B SILVA E CIA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13687</v>
      </c>
      <c r="I258" s="6">
        <f>IF('[1]TCE - ANEXO IV - Preencher'!K267="","",'[1]TCE - ANEXO IV - Preencher'!K267)</f>
        <v>44060</v>
      </c>
      <c r="J258" s="5" t="str">
        <f>'[1]TCE - ANEXO IV - Preencher'!L267</f>
        <v>26200810973568000142650110000136871000321870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150</v>
      </c>
    </row>
    <row r="259" spans="1:12" s="8" customFormat="1" ht="19.5" customHeight="1" x14ac:dyDescent="0.2">
      <c r="A259" s="3" t="str">
        <f>IFERROR(VLOOKUP(B259,'[1]DADOS (OCULTAR)'!$P$3:$R$56,3,0),"")</f>
        <v>10.894.988/0004-86</v>
      </c>
      <c r="B259" s="4" t="str">
        <f>'[1]TCE - ANEXO IV - Preencher'!C268</f>
        <v>HMR</v>
      </c>
      <c r="C259" s="4" t="str">
        <f>'[1]TCE - ANEXO IV - Preencher'!E268</f>
        <v>3.1 - Combustíveis e Lubrificantes Automotivos</v>
      </c>
      <c r="D259" s="3" t="str">
        <f>'[1]TCE - ANEXO IV - Preencher'!F268</f>
        <v>24336661000150</v>
      </c>
      <c r="E259" s="5" t="str">
        <f>'[1]TCE - ANEXO IV - Preencher'!G268</f>
        <v>POSTO LUPP II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451275</v>
      </c>
      <c r="I259" s="6">
        <f>IF('[1]TCE - ANEXO IV - Preencher'!K268="","",'[1]TCE - ANEXO IV - Preencher'!K268)</f>
        <v>44060</v>
      </c>
      <c r="J259" s="5" t="str">
        <f>'[1]TCE - ANEXO IV - Preencher'!L268</f>
        <v>26200824336661000150650010004512751227403467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150</v>
      </c>
    </row>
    <row r="260" spans="1:12" s="8" customFormat="1" ht="19.5" customHeight="1" x14ac:dyDescent="0.2">
      <c r="A260" s="3" t="str">
        <f>IFERROR(VLOOKUP(B260,'[1]DADOS (OCULTAR)'!$P$3:$R$56,3,0),"")</f>
        <v>10.894.988/0004-86</v>
      </c>
      <c r="B260" s="4" t="str">
        <f>'[1]TCE - ANEXO IV - Preencher'!C269</f>
        <v>HMR</v>
      </c>
      <c r="C260" s="4" t="str">
        <f>'[1]TCE - ANEXO IV - Preencher'!E269</f>
        <v>3.1 - Combustíveis e Lubrificantes Automotivos</v>
      </c>
      <c r="D260" s="3" t="str">
        <f>'[1]TCE - ANEXO IV - Preencher'!F269</f>
        <v>11117785001175</v>
      </c>
      <c r="E260" s="5" t="str">
        <f>'[1]TCE - ANEXO IV - Preencher'!G269</f>
        <v xml:space="preserve">ALBUQUERQUE PNEUS LTDA 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1144668</v>
      </c>
      <c r="I260" s="6">
        <f>IF('[1]TCE - ANEXO IV - Preencher'!K269="","",'[1]TCE - ANEXO IV - Preencher'!K269)</f>
        <v>44060</v>
      </c>
      <c r="J260" s="5" t="str">
        <f>'[1]TCE - ANEXO IV - Preencher'!L269</f>
        <v>26200811117785001175650830001146681001767334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100</v>
      </c>
    </row>
    <row r="261" spans="1:12" s="8" customFormat="1" ht="19.5" customHeight="1" x14ac:dyDescent="0.2">
      <c r="A261" s="3" t="str">
        <f>IFERROR(VLOOKUP(B261,'[1]DADOS (OCULTAR)'!$P$3:$R$56,3,0),"")</f>
        <v>10.894.988/0004-86</v>
      </c>
      <c r="B261" s="4" t="str">
        <f>'[1]TCE - ANEXO IV - Preencher'!C270</f>
        <v>HMR</v>
      </c>
      <c r="C261" s="4" t="str">
        <f>'[1]TCE - ANEXO IV - Preencher'!E270</f>
        <v>3.1 - Combustíveis e Lubrificantes Automotivos</v>
      </c>
      <c r="D261" s="3" t="str">
        <f>'[1]TCE - ANEXO IV - Preencher'!F270</f>
        <v>00216435000178</v>
      </c>
      <c r="E261" s="5" t="str">
        <f>'[1]TCE - ANEXO IV - Preencher'!G270</f>
        <v>CUNHA DERIVADOS DE PETROLEO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430738</v>
      </c>
      <c r="I261" s="6">
        <f>IF('[1]TCE - ANEXO IV - Preencher'!K270="","",'[1]TCE - ANEXO IV - Preencher'!K270)</f>
        <v>44058</v>
      </c>
      <c r="J261" s="5" t="str">
        <f>'[1]TCE - ANEXO IV - Preencher'!L270</f>
        <v>26200800216435000178650010004307381855025840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186.45</v>
      </c>
    </row>
    <row r="262" spans="1:12" s="8" customFormat="1" ht="19.5" customHeight="1" x14ac:dyDescent="0.2">
      <c r="A262" s="3" t="str">
        <f>IFERROR(VLOOKUP(B262,'[1]DADOS (OCULTAR)'!$P$3:$R$56,3,0),"")</f>
        <v>10.894.988/0004-86</v>
      </c>
      <c r="B262" s="4" t="str">
        <f>'[1]TCE - ANEXO IV - Preencher'!C271</f>
        <v>HMR</v>
      </c>
      <c r="C262" s="4" t="str">
        <f>'[1]TCE - ANEXO IV - Preencher'!E271</f>
        <v>3.1 - Combustíveis e Lubrificantes Automotivos</v>
      </c>
      <c r="D262" s="3" t="str">
        <f>'[1]TCE - ANEXO IV - Preencher'!F271</f>
        <v>05148880000161</v>
      </c>
      <c r="E262" s="5" t="str">
        <f>'[1]TCE - ANEXO IV - Preencher'!G271</f>
        <v>AC NORTE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129087</v>
      </c>
      <c r="I262" s="6">
        <f>IF('[1]TCE - ANEXO IV - Preencher'!K271="","",'[1]TCE - ANEXO IV - Preencher'!K271)</f>
        <v>44058</v>
      </c>
      <c r="J262" s="5" t="str">
        <f>'[1]TCE - ANEXO IV - Preencher'!L271</f>
        <v>26200805148880000161650100001290871005064339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100</v>
      </c>
    </row>
    <row r="263" spans="1:12" s="8" customFormat="1" ht="19.5" customHeight="1" x14ac:dyDescent="0.2">
      <c r="A263" s="3" t="str">
        <f>IFERROR(VLOOKUP(B263,'[1]DADOS (OCULTAR)'!$P$3:$R$56,3,0),"")</f>
        <v>10.894.988/0004-86</v>
      </c>
      <c r="B263" s="4" t="str">
        <f>'[1]TCE - ANEXO IV - Preencher'!C272</f>
        <v>HMR</v>
      </c>
      <c r="C263" s="4" t="str">
        <f>'[1]TCE - ANEXO IV - Preencher'!E272</f>
        <v>3.1 - Combustíveis e Lubrificantes Automotivos</v>
      </c>
      <c r="D263" s="3" t="str">
        <f>'[1]TCE - ANEXO IV - Preencher'!F272</f>
        <v>00216435000178</v>
      </c>
      <c r="E263" s="5" t="str">
        <f>'[1]TCE - ANEXO IV - Preencher'!G272</f>
        <v>CUNHA DERIVADOS DE PETROLEO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430852</v>
      </c>
      <c r="I263" s="6">
        <f>IF('[1]TCE - ANEXO IV - Preencher'!K272="","",'[1]TCE - ANEXO IV - Preencher'!K272)</f>
        <v>44058</v>
      </c>
      <c r="J263" s="5" t="str">
        <f>'[1]TCE - ANEXO IV - Preencher'!L272</f>
        <v>26200800216435000178650010004308521215430454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232.45</v>
      </c>
    </row>
    <row r="264" spans="1:12" s="8" customFormat="1" ht="19.5" customHeight="1" x14ac:dyDescent="0.2">
      <c r="A264" s="3" t="str">
        <f>IFERROR(VLOOKUP(B264,'[1]DADOS (OCULTAR)'!$P$3:$R$56,3,0),"")</f>
        <v>10.894.988/0004-86</v>
      </c>
      <c r="B264" s="4" t="str">
        <f>'[1]TCE - ANEXO IV - Preencher'!C273</f>
        <v>HMR</v>
      </c>
      <c r="C264" s="4" t="str">
        <f>'[1]TCE - ANEXO IV - Preencher'!E273</f>
        <v>3.1 - Combustíveis e Lubrificantes Automotivos</v>
      </c>
      <c r="D264" s="3" t="str">
        <f>'[1]TCE - ANEXO IV - Preencher'!F273</f>
        <v>11117785001175</v>
      </c>
      <c r="E264" s="5" t="str">
        <f>'[1]TCE - ANEXO IV - Preencher'!G273</f>
        <v xml:space="preserve">ALBUQUERQUE PNEUS LTDA 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114338</v>
      </c>
      <c r="I264" s="6">
        <f>IF('[1]TCE - ANEXO IV - Preencher'!K273="","",'[1]TCE - ANEXO IV - Preencher'!K273)</f>
        <v>44058</v>
      </c>
      <c r="J264" s="5" t="str">
        <f>'[1]TCE - ANEXO IV - Preencher'!L273</f>
        <v>26200811117785001175650830001143381001763988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150</v>
      </c>
    </row>
    <row r="265" spans="1:12" s="8" customFormat="1" ht="19.5" customHeight="1" x14ac:dyDescent="0.2">
      <c r="A265" s="3" t="str">
        <f>IFERROR(VLOOKUP(B265,'[1]DADOS (OCULTAR)'!$P$3:$R$56,3,0),"")</f>
        <v>10.894.988/0004-86</v>
      </c>
      <c r="B265" s="4" t="str">
        <f>'[1]TCE - ANEXO IV - Preencher'!C274</f>
        <v>HMR</v>
      </c>
      <c r="C265" s="4" t="str">
        <f>'[1]TCE - ANEXO IV - Preencher'!E274</f>
        <v>3.1 - Combustíveis e Lubrificantes Automotivos</v>
      </c>
      <c r="D265" s="3" t="str">
        <f>'[1]TCE - ANEXO IV - Preencher'!F274</f>
        <v>10973568000142</v>
      </c>
      <c r="E265" s="5" t="str">
        <f>'[1]TCE - ANEXO IV - Preencher'!G274</f>
        <v>A B SILVA E CIA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12760</v>
      </c>
      <c r="I265" s="6">
        <f>IF('[1]TCE - ANEXO IV - Preencher'!K274="","",'[1]TCE - ANEXO IV - Preencher'!K274)</f>
        <v>44057</v>
      </c>
      <c r="J265" s="5" t="str">
        <f>'[1]TCE - ANEXO IV - Preencher'!L274</f>
        <v>26200810973568000142650110000127601000299007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150</v>
      </c>
    </row>
    <row r="266" spans="1:12" s="8" customFormat="1" ht="19.5" customHeight="1" x14ac:dyDescent="0.2">
      <c r="A266" s="3" t="str">
        <f>IFERROR(VLOOKUP(B266,'[1]DADOS (OCULTAR)'!$P$3:$R$56,3,0),"")</f>
        <v>10.894.988/0004-86</v>
      </c>
      <c r="B266" s="4" t="str">
        <f>'[1]TCE - ANEXO IV - Preencher'!C275</f>
        <v>HMR</v>
      </c>
      <c r="C266" s="4" t="str">
        <f>'[1]TCE - ANEXO IV - Preencher'!E275</f>
        <v>3.1 - Combustíveis e Lubrificantes Automotivos</v>
      </c>
      <c r="D266" s="3" t="str">
        <f>'[1]TCE - ANEXO IV - Preencher'!F275</f>
        <v>08826546000108</v>
      </c>
      <c r="E266" s="5" t="str">
        <f>'[1]TCE - ANEXO IV - Preencher'!G275</f>
        <v>NERGY DERIVADOS DE PETROLEO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221088</v>
      </c>
      <c r="I266" s="6">
        <f>IF('[1]TCE - ANEXO IV - Preencher'!K275="","",'[1]TCE - ANEXO IV - Preencher'!K275)</f>
        <v>44056</v>
      </c>
      <c r="J266" s="5" t="str">
        <f>'[1]TCE - ANEXO IV - Preencher'!L275</f>
        <v>26200808826546000108650100002210881001445225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14.87</v>
      </c>
    </row>
    <row r="267" spans="1:12" s="8" customFormat="1" ht="19.5" customHeight="1" x14ac:dyDescent="0.2">
      <c r="A267" s="3" t="str">
        <f>IFERROR(VLOOKUP(B267,'[1]DADOS (OCULTAR)'!$P$3:$R$56,3,0),"")</f>
        <v>10.894.988/0004-86</v>
      </c>
      <c r="B267" s="4" t="str">
        <f>'[1]TCE - ANEXO IV - Preencher'!C276</f>
        <v>HMR</v>
      </c>
      <c r="C267" s="4" t="str">
        <f>'[1]TCE - ANEXO IV - Preencher'!E276</f>
        <v>3.1 - Combustíveis e Lubrificantes Automotivos</v>
      </c>
      <c r="D267" s="3" t="str">
        <f>'[1]TCE - ANEXO IV - Preencher'!F276</f>
        <v>08826546000108</v>
      </c>
      <c r="E267" s="5" t="str">
        <f>'[1]TCE - ANEXO IV - Preencher'!G276</f>
        <v>NERGY DERIVADOS DE PETROLEO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221094</v>
      </c>
      <c r="I267" s="6">
        <f>IF('[1]TCE - ANEXO IV - Preencher'!K276="","",'[1]TCE - ANEXO IV - Preencher'!K276)</f>
        <v>44056</v>
      </c>
      <c r="J267" s="5" t="str">
        <f>'[1]TCE - ANEXO IV - Preencher'!L276</f>
        <v>26200808826546000108650100002210941006940767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12.22</v>
      </c>
    </row>
    <row r="268" spans="1:12" s="8" customFormat="1" ht="19.5" customHeight="1" x14ac:dyDescent="0.2">
      <c r="A268" s="3" t="str">
        <f>IFERROR(VLOOKUP(B268,'[1]DADOS (OCULTAR)'!$P$3:$R$56,3,0),"")</f>
        <v>10.894.988/0004-86</v>
      </c>
      <c r="B268" s="4" t="str">
        <f>'[1]TCE - ANEXO IV - Preencher'!C277</f>
        <v>HMR</v>
      </c>
      <c r="C268" s="4" t="str">
        <f>'[1]TCE - ANEXO IV - Preencher'!E277</f>
        <v>3.1 - Combustíveis e Lubrificantes Automotivos</v>
      </c>
      <c r="D268" s="3" t="str">
        <f>'[1]TCE - ANEXO IV - Preencher'!F277</f>
        <v>11117785001175</v>
      </c>
      <c r="E268" s="5" t="str">
        <f>'[1]TCE - ANEXO IV - Preencher'!G277</f>
        <v xml:space="preserve">ALBUQUERQUE PNEUS LTDA 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114229</v>
      </c>
      <c r="I268" s="6">
        <f>IF('[1]TCE - ANEXO IV - Preencher'!K277="","",'[1]TCE - ANEXO IV - Preencher'!K277)</f>
        <v>44056</v>
      </c>
      <c r="J268" s="5" t="str">
        <f>'[1]TCE - ANEXO IV - Preencher'!L277</f>
        <v>26200811117785001175650830001142291001762871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150</v>
      </c>
    </row>
    <row r="269" spans="1:12" s="8" customFormat="1" ht="19.5" customHeight="1" x14ac:dyDescent="0.2">
      <c r="A269" s="3" t="str">
        <f>IFERROR(VLOOKUP(B269,'[1]DADOS (OCULTAR)'!$P$3:$R$56,3,0),"")</f>
        <v>10.894.988/0004-86</v>
      </c>
      <c r="B269" s="4" t="str">
        <f>'[1]TCE - ANEXO IV - Preencher'!C278</f>
        <v>HMR</v>
      </c>
      <c r="C269" s="4" t="str">
        <f>'[1]TCE - ANEXO IV - Preencher'!E278</f>
        <v>3.1 - Combustíveis e Lubrificantes Automotivos</v>
      </c>
      <c r="D269" s="3" t="str">
        <f>'[1]TCE - ANEXO IV - Preencher'!F278</f>
        <v>10973568000142</v>
      </c>
      <c r="E269" s="5" t="str">
        <f>'[1]TCE - ANEXO IV - Preencher'!G278</f>
        <v>A B SILVA E CIA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11853</v>
      </c>
      <c r="I269" s="6">
        <f>IF('[1]TCE - ANEXO IV - Preencher'!K278="","",'[1]TCE - ANEXO IV - Preencher'!K278)</f>
        <v>44054</v>
      </c>
      <c r="J269" s="5" t="str">
        <f>'[1]TCE - ANEXO IV - Preencher'!L278</f>
        <v>26200810973568000142650110000118531000280825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100</v>
      </c>
    </row>
    <row r="270" spans="1:12" s="8" customFormat="1" ht="19.5" customHeight="1" x14ac:dyDescent="0.2">
      <c r="A270" s="3" t="str">
        <f>IFERROR(VLOOKUP(B270,'[1]DADOS (OCULTAR)'!$P$3:$R$56,3,0),"")</f>
        <v>10.894.988/0004-86</v>
      </c>
      <c r="B270" s="4" t="str">
        <f>'[1]TCE - ANEXO IV - Preencher'!C279</f>
        <v>HMR</v>
      </c>
      <c r="C270" s="4" t="str">
        <f>'[1]TCE - ANEXO IV - Preencher'!E279</f>
        <v>3.1 - Combustíveis e Lubrificantes Automotivos</v>
      </c>
      <c r="D270" s="3" t="str">
        <f>'[1]TCE - ANEXO IV - Preencher'!F279</f>
        <v>09275194000102</v>
      </c>
      <c r="E270" s="5" t="str">
        <f>'[1]TCE - ANEXO IV - Preencher'!G279</f>
        <v>POSTO JOCKEY COMERCIO VAREJISTA DE COMBUSTIVEL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114980</v>
      </c>
      <c r="I270" s="6">
        <f>IF('[1]TCE - ANEXO IV - Preencher'!K279="","",'[1]TCE - ANEXO IV - Preencher'!K279)</f>
        <v>44054</v>
      </c>
      <c r="J270" s="5" t="str">
        <f>'[1]TCE - ANEXO IV - Preencher'!L279</f>
        <v>26200809275194000102650250001149801001180930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45.55</v>
      </c>
    </row>
    <row r="271" spans="1:12" s="8" customFormat="1" ht="19.5" customHeight="1" x14ac:dyDescent="0.2">
      <c r="A271" s="3" t="str">
        <f>IFERROR(VLOOKUP(B271,'[1]DADOS (OCULTAR)'!$P$3:$R$56,3,0),"")</f>
        <v>10.894.988/0004-86</v>
      </c>
      <c r="B271" s="4" t="str">
        <f>'[1]TCE - ANEXO IV - Preencher'!C280</f>
        <v>HMR</v>
      </c>
      <c r="C271" s="4" t="str">
        <f>'[1]TCE - ANEXO IV - Preencher'!E280</f>
        <v>3.1 - Combustíveis e Lubrificantes Automotivos</v>
      </c>
      <c r="D271" s="3" t="str">
        <f>'[1]TCE - ANEXO IV - Preencher'!F280</f>
        <v>11694577000400</v>
      </c>
      <c r="E271" s="5" t="str">
        <f>'[1]TCE - ANEXO IV - Preencher'!G280</f>
        <v>IGUEP INCORPORADORA GUEDES PEREIRA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124182</v>
      </c>
      <c r="I271" s="6">
        <f>IF('[1]TCE - ANEXO IV - Preencher'!K280="","",'[1]TCE - ANEXO IV - Preencher'!K280)</f>
        <v>44053</v>
      </c>
      <c r="J271" s="5" t="str">
        <f>'[1]TCE - ANEXO IV - Preencher'!L280</f>
        <v>26200811694577000400650100001241821001914454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100</v>
      </c>
    </row>
    <row r="272" spans="1:12" s="8" customFormat="1" ht="19.5" customHeight="1" x14ac:dyDescent="0.2">
      <c r="A272" s="3" t="str">
        <f>IFERROR(VLOOKUP(B272,'[1]DADOS (OCULTAR)'!$P$3:$R$56,3,0),"")</f>
        <v>10.894.988/0004-86</v>
      </c>
      <c r="B272" s="4" t="str">
        <f>'[1]TCE - ANEXO IV - Preencher'!C281</f>
        <v>HMR</v>
      </c>
      <c r="C272" s="4" t="str">
        <f>'[1]TCE - ANEXO IV - Preencher'!E281</f>
        <v>3.1 - Combustíveis e Lubrificantes Automotivos</v>
      </c>
      <c r="D272" s="3" t="str">
        <f>'[1]TCE - ANEXO IV - Preencher'!F281</f>
        <v>24336661000150</v>
      </c>
      <c r="E272" s="5" t="str">
        <f>'[1]TCE - ANEXO IV - Preencher'!G281</f>
        <v>POSTO LUPP II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448269</v>
      </c>
      <c r="I272" s="6">
        <f>IF('[1]TCE - ANEXO IV - Preencher'!K281="","",'[1]TCE - ANEXO IV - Preencher'!K281)</f>
        <v>44053</v>
      </c>
      <c r="J272" s="5" t="str">
        <f>'[1]TCE - ANEXO IV - Preencher'!L281</f>
        <v>26200824336661000150650010004482691747103604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219</v>
      </c>
    </row>
    <row r="273" spans="1:12" s="8" customFormat="1" ht="19.5" customHeight="1" x14ac:dyDescent="0.2">
      <c r="A273" s="3" t="str">
        <f>IFERROR(VLOOKUP(B273,'[1]DADOS (OCULTAR)'!$P$3:$R$56,3,0),"")</f>
        <v>10.894.988/0004-86</v>
      </c>
      <c r="B273" s="4" t="str">
        <f>'[1]TCE - ANEXO IV - Preencher'!C282</f>
        <v>HMR</v>
      </c>
      <c r="C273" s="4" t="str">
        <f>'[1]TCE - ANEXO IV - Preencher'!E282</f>
        <v>3.1 - Combustíveis e Lubrificantes Automotivos</v>
      </c>
      <c r="D273" s="3" t="str">
        <f>'[1]TCE - ANEXO IV - Preencher'!F282</f>
        <v>11694577000400</v>
      </c>
      <c r="E273" s="5" t="str">
        <f>'[1]TCE - ANEXO IV - Preencher'!G282</f>
        <v>IGUEP INCORPORADORA GUEDES PEREIRA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123912</v>
      </c>
      <c r="I273" s="6">
        <f>IF('[1]TCE - ANEXO IV - Preencher'!K282="","",'[1]TCE - ANEXO IV - Preencher'!K282)</f>
        <v>44051</v>
      </c>
      <c r="J273" s="5" t="str">
        <f>'[1]TCE - ANEXO IV - Preencher'!L282</f>
        <v>26200811694577000400650100001239121003339605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100</v>
      </c>
    </row>
    <row r="274" spans="1:12" s="8" customFormat="1" ht="19.5" customHeight="1" x14ac:dyDescent="0.2">
      <c r="A274" s="3" t="str">
        <f>IFERROR(VLOOKUP(B274,'[1]DADOS (OCULTAR)'!$P$3:$R$56,3,0),"")</f>
        <v>10.894.988/0004-86</v>
      </c>
      <c r="B274" s="4" t="str">
        <f>'[1]TCE - ANEXO IV - Preencher'!C283</f>
        <v>HMR</v>
      </c>
      <c r="C274" s="4" t="str">
        <f>'[1]TCE - ANEXO IV - Preencher'!E283</f>
        <v>3.1 - Combustíveis e Lubrificantes Automotivos</v>
      </c>
      <c r="D274" s="3" t="str">
        <f>'[1]TCE - ANEXO IV - Preencher'!F283</f>
        <v>24336661000150</v>
      </c>
      <c r="E274" s="5" t="str">
        <f>'[1]TCE - ANEXO IV - Preencher'!G283</f>
        <v>POSTO LUPP II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446766</v>
      </c>
      <c r="I274" s="6">
        <f>IF('[1]TCE - ANEXO IV - Preencher'!K283="","",'[1]TCE - ANEXO IV - Preencher'!K283)</f>
        <v>44050</v>
      </c>
      <c r="J274" s="5" t="str">
        <f>'[1]TCE - ANEXO IV - Preencher'!L283</f>
        <v>26200824336661000150650010004467661285599473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100</v>
      </c>
    </row>
    <row r="275" spans="1:12" s="8" customFormat="1" ht="19.5" customHeight="1" x14ac:dyDescent="0.2">
      <c r="A275" s="3" t="str">
        <f>IFERROR(VLOOKUP(B275,'[1]DADOS (OCULTAR)'!$P$3:$R$56,3,0),"")</f>
        <v>10.894.988/0004-86</v>
      </c>
      <c r="B275" s="4" t="str">
        <f>'[1]TCE - ANEXO IV - Preencher'!C284</f>
        <v>HMR</v>
      </c>
      <c r="C275" s="4" t="str">
        <f>'[1]TCE - ANEXO IV - Preencher'!E284</f>
        <v>3.1 - Combustíveis e Lubrificantes Automotivos</v>
      </c>
      <c r="D275" s="3" t="str">
        <f>'[1]TCE - ANEXO IV - Preencher'!F284</f>
        <v>09275194000102</v>
      </c>
      <c r="E275" s="5" t="str">
        <f>'[1]TCE - ANEXO IV - Preencher'!G284</f>
        <v>POSTO JOCKEY COMERCIO VAREJISTA DE COMBUSTIVEL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113658</v>
      </c>
      <c r="I275" s="6">
        <f>IF('[1]TCE - ANEXO IV - Preencher'!K284="","",'[1]TCE - ANEXO IV - Preencher'!K284)</f>
        <v>44049</v>
      </c>
      <c r="J275" s="5" t="str">
        <f>'[1]TCE - ANEXO IV - Preencher'!L284</f>
        <v>26200809275194000102650250001136581001167389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43.78</v>
      </c>
    </row>
    <row r="276" spans="1:12" s="8" customFormat="1" ht="19.5" customHeight="1" x14ac:dyDescent="0.2">
      <c r="A276" s="3" t="str">
        <f>IFERROR(VLOOKUP(B276,'[1]DADOS (OCULTAR)'!$P$3:$R$56,3,0),"")</f>
        <v>10.894.988/0004-86</v>
      </c>
      <c r="B276" s="4" t="str">
        <f>'[1]TCE - ANEXO IV - Preencher'!C285</f>
        <v>HMR</v>
      </c>
      <c r="C276" s="4" t="str">
        <f>'[1]TCE - ANEXO IV - Preencher'!E285</f>
        <v>3.1 - Combustíveis e Lubrificantes Automotivos</v>
      </c>
      <c r="D276" s="3" t="str">
        <f>'[1]TCE - ANEXO IV - Preencher'!F285</f>
        <v>09275194000102</v>
      </c>
      <c r="E276" s="5" t="str">
        <f>'[1]TCE - ANEXO IV - Preencher'!G285</f>
        <v>POSTO JOCKEY COMERCIO VAREJISTA DE COMBUSTIVEL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3265</v>
      </c>
      <c r="I276" s="6">
        <f>IF('[1]TCE - ANEXO IV - Preencher'!K285="","",'[1]TCE - ANEXO IV - Preencher'!K285)</f>
        <v>44049</v>
      </c>
      <c r="J276" s="5" t="str">
        <f>'[1]TCE - ANEXO IV - Preencher'!L285</f>
        <v>26200809275194000102650080000032651000034290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194.05</v>
      </c>
    </row>
    <row r="277" spans="1:12" s="8" customFormat="1" ht="19.5" customHeight="1" x14ac:dyDescent="0.2">
      <c r="A277" s="3" t="str">
        <f>IFERROR(VLOOKUP(B277,'[1]DADOS (OCULTAR)'!$P$3:$R$56,3,0),"")</f>
        <v>10.894.988/0004-86</v>
      </c>
      <c r="B277" s="4" t="str">
        <f>'[1]TCE - ANEXO IV - Preencher'!C286</f>
        <v>HMR</v>
      </c>
      <c r="C277" s="4" t="str">
        <f>'[1]TCE - ANEXO IV - Preencher'!E286</f>
        <v>3.1 - Combustíveis e Lubrificantes Automotivos</v>
      </c>
      <c r="D277" s="3" t="str">
        <f>'[1]TCE - ANEXO IV - Preencher'!F286</f>
        <v>05148880000161</v>
      </c>
      <c r="E277" s="5" t="str">
        <f>'[1]TCE - ANEXO IV - Preencher'!G286</f>
        <v>AC NORTE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127809</v>
      </c>
      <c r="I277" s="6">
        <f>IF('[1]TCE - ANEXO IV - Preencher'!K286="","",'[1]TCE - ANEXO IV - Preencher'!K286)</f>
        <v>44049</v>
      </c>
      <c r="J277" s="5" t="str">
        <f>'[1]TCE - ANEXO IV - Preencher'!L286</f>
        <v>26200805148880000161650100001278091000680684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100</v>
      </c>
    </row>
    <row r="278" spans="1:12" s="8" customFormat="1" ht="19.5" customHeight="1" x14ac:dyDescent="0.2">
      <c r="A278" s="3" t="str">
        <f>IFERROR(VLOOKUP(B278,'[1]DADOS (OCULTAR)'!$P$3:$R$56,3,0),"")</f>
        <v>10.894.988/0004-86</v>
      </c>
      <c r="B278" s="4" t="str">
        <f>'[1]TCE - ANEXO IV - Preencher'!C287</f>
        <v>HMR</v>
      </c>
      <c r="C278" s="4" t="str">
        <f>'[1]TCE - ANEXO IV - Preencher'!E287</f>
        <v>3.1 - Combustíveis e Lubrificantes Automotivos</v>
      </c>
      <c r="D278" s="3" t="str">
        <f>'[1]TCE - ANEXO IV - Preencher'!F287</f>
        <v>08826546000108</v>
      </c>
      <c r="E278" s="5" t="str">
        <f>'[1]TCE - ANEXO IV - Preencher'!G287</f>
        <v>NERGY DERIVADOS DE PETROLEO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219370</v>
      </c>
      <c r="I278" s="6">
        <f>IF('[1]TCE - ANEXO IV - Preencher'!K287="","",'[1]TCE - ANEXO IV - Preencher'!K287)</f>
        <v>44048</v>
      </c>
      <c r="J278" s="5" t="str">
        <f>'[1]TCE - ANEXO IV - Preencher'!L287</f>
        <v>26200808826546000108650100002193701003103067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49.48</v>
      </c>
    </row>
    <row r="279" spans="1:12" s="8" customFormat="1" ht="19.5" customHeight="1" x14ac:dyDescent="0.2">
      <c r="A279" s="3" t="str">
        <f>IFERROR(VLOOKUP(B279,'[1]DADOS (OCULTAR)'!$P$3:$R$56,3,0),"")</f>
        <v>10.894.988/0004-86</v>
      </c>
      <c r="B279" s="4" t="str">
        <f>'[1]TCE - ANEXO IV - Preencher'!C288</f>
        <v>HMR</v>
      </c>
      <c r="C279" s="4" t="str">
        <f>'[1]TCE - ANEXO IV - Preencher'!E288</f>
        <v>3.1 - Combustíveis e Lubrificantes Automotivos</v>
      </c>
      <c r="D279" s="3" t="str">
        <f>'[1]TCE - ANEXO IV - Preencher'!F288</f>
        <v>09275194000102</v>
      </c>
      <c r="E279" s="5" t="str">
        <f>'[1]TCE - ANEXO IV - Preencher'!G288</f>
        <v>POSTO JOCKEY COMERCIO VAREJISTA DE COMBUSTIVEL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112926</v>
      </c>
      <c r="I279" s="6">
        <f>IF('[1]TCE - ANEXO IV - Preencher'!K288="","",'[1]TCE - ANEXO IV - Preencher'!K288)</f>
        <v>44046</v>
      </c>
      <c r="J279" s="5" t="str">
        <f>'[1]TCE - ANEXO IV - Preencher'!L288</f>
        <v>26200809275194000102650250001129261001159856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175.05</v>
      </c>
    </row>
    <row r="280" spans="1:12" s="8" customFormat="1" ht="19.5" customHeight="1" x14ac:dyDescent="0.2">
      <c r="A280" s="3" t="str">
        <f>IFERROR(VLOOKUP(B280,'[1]DADOS (OCULTAR)'!$P$3:$R$56,3,0),"")</f>
        <v>10.894.988/0004-86</v>
      </c>
      <c r="B280" s="4" t="str">
        <f>'[1]TCE - ANEXO IV - Preencher'!C289</f>
        <v>HMR</v>
      </c>
      <c r="C280" s="4" t="str">
        <f>'[1]TCE - ANEXO IV - Preencher'!E289</f>
        <v>3.1 - Combustíveis e Lubrificantes Automotivos</v>
      </c>
      <c r="D280" s="3" t="str">
        <f>'[1]TCE - ANEXO IV - Preencher'!F289</f>
        <v>09275194000102</v>
      </c>
      <c r="E280" s="5" t="str">
        <f>'[1]TCE - ANEXO IV - Preencher'!G289</f>
        <v>POSTO JOCKEY COMERCIO VAREJISTA DE COMBUSTIVEL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2826</v>
      </c>
      <c r="I280" s="6">
        <f>IF('[1]TCE - ANEXO IV - Preencher'!K289="","",'[1]TCE - ANEXO IV - Preencher'!K289)</f>
        <v>44046</v>
      </c>
      <c r="J280" s="5" t="str">
        <f>'[1]TCE - ANEXO IV - Preencher'!L289</f>
        <v>26200809275194000102650080000028261000029670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99.7</v>
      </c>
    </row>
    <row r="281" spans="1:12" s="8" customFormat="1" ht="19.5" customHeight="1" x14ac:dyDescent="0.2">
      <c r="A281" s="3" t="str">
        <f>IFERROR(VLOOKUP(B281,'[1]DADOS (OCULTAR)'!$P$3:$R$56,3,0),"")</f>
        <v>10.894.988/0004-86</v>
      </c>
      <c r="B281" s="4" t="str">
        <f>'[1]TCE - ANEXO IV - Preencher'!C290</f>
        <v>HMR</v>
      </c>
      <c r="C281" s="4" t="str">
        <f>'[1]TCE - ANEXO IV - Preencher'!E290</f>
        <v>3.1 - Combustíveis e Lubrificantes Automotivos</v>
      </c>
      <c r="D281" s="3" t="str">
        <f>'[1]TCE - ANEXO IV - Preencher'!F290</f>
        <v>24336661000150</v>
      </c>
      <c r="E281" s="5" t="str">
        <f>'[1]TCE - ANEXO IV - Preencher'!G290</f>
        <v>POSTO LUPP II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444429</v>
      </c>
      <c r="I281" s="6">
        <f>IF('[1]TCE - ANEXO IV - Preencher'!K290="","",'[1]TCE - ANEXO IV - Preencher'!K290)</f>
        <v>44045</v>
      </c>
      <c r="J281" s="5" t="str">
        <f>'[1]TCE - ANEXO IV - Preencher'!L290</f>
        <v>26200824336661000150650010004444291240891842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100</v>
      </c>
    </row>
    <row r="282" spans="1:12" s="8" customFormat="1" ht="19.5" customHeight="1" x14ac:dyDescent="0.2">
      <c r="A282" s="3" t="str">
        <f>IFERROR(VLOOKUP(B282,'[1]DADOS (OCULTAR)'!$P$3:$R$56,3,0),"")</f>
        <v>10.894.988/0004-86</v>
      </c>
      <c r="B282" s="4" t="str">
        <f>'[1]TCE - ANEXO IV - Preencher'!C291</f>
        <v>HMR</v>
      </c>
      <c r="C282" s="4" t="str">
        <f>'[1]TCE - ANEXO IV - Preencher'!E291</f>
        <v>3.1 - Combustíveis e Lubrificantes Automotivos</v>
      </c>
      <c r="D282" s="3" t="str">
        <f>'[1]TCE - ANEXO IV - Preencher'!F291</f>
        <v>09275194000102</v>
      </c>
      <c r="E282" s="5" t="str">
        <f>'[1]TCE - ANEXO IV - Preencher'!G291</f>
        <v>POSTO JOCKEY COMERCIO VAREJISTA DE COMBUSTIVEL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112285</v>
      </c>
      <c r="I282" s="6">
        <f>IF('[1]TCE - ANEXO IV - Preencher'!K291="","",'[1]TCE - ANEXO IV - Preencher'!K291)</f>
        <v>44044</v>
      </c>
      <c r="J282" s="5" t="str">
        <f>'[1]TCE - ANEXO IV - Preencher'!L291</f>
        <v>26200809275194000102650360601122851001153184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45.83</v>
      </c>
    </row>
    <row r="283" spans="1:12" s="8" customFormat="1" ht="19.5" customHeight="1" x14ac:dyDescent="0.2">
      <c r="A283" s="3" t="str">
        <f>IFERROR(VLOOKUP(B283,'[1]DADOS (OCULTAR)'!$P$3:$R$56,3,0),"")</f>
        <v>10.894.988/0004-86</v>
      </c>
      <c r="B283" s="4" t="str">
        <f>'[1]TCE - ANEXO IV - Preencher'!C292</f>
        <v>HMR</v>
      </c>
      <c r="C283" s="4" t="str">
        <f>'[1]TCE - ANEXO IV - Preencher'!E292</f>
        <v>3.1 - Combustíveis e Lubrificantes Automotivos</v>
      </c>
      <c r="D283" s="3" t="str">
        <f>'[1]TCE - ANEXO IV - Preencher'!F292</f>
        <v>11117785001175</v>
      </c>
      <c r="E283" s="5" t="str">
        <f>'[1]TCE - ANEXO IV - Preencher'!G292</f>
        <v xml:space="preserve">ALBUQUERQUE PNEUS LTDA 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115765</v>
      </c>
      <c r="I283" s="6">
        <f>IF('[1]TCE - ANEXO IV - Preencher'!K292="","",'[1]TCE - ANEXO IV - Preencher'!K292)</f>
        <v>44071</v>
      </c>
      <c r="J283" s="5" t="str">
        <f>'[1]TCE - ANEXO IV - Preencher'!L292</f>
        <v>26200811117785001175650830001157659001778526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150</v>
      </c>
    </row>
    <row r="284" spans="1:12" s="8" customFormat="1" ht="19.5" customHeight="1" x14ac:dyDescent="0.2">
      <c r="A284" s="3" t="str">
        <f>IFERROR(VLOOKUP(B284,'[1]DADOS (OCULTAR)'!$P$3:$R$56,3,0),"")</f>
        <v>10.894.988/0004-86</v>
      </c>
      <c r="B284" s="4" t="str">
        <f>'[1]TCE - ANEXO IV - Preencher'!C293</f>
        <v>HMR</v>
      </c>
      <c r="C284" s="4" t="str">
        <f>'[1]TCE - ANEXO IV - Preencher'!E293</f>
        <v>3.2 - Gás e Outros Materiais Engarrafados</v>
      </c>
      <c r="D284" s="3" t="str">
        <f>'[1]TCE - ANEXO IV - Preencher'!F293</f>
        <v>46395687003551</v>
      </c>
      <c r="E284" s="5" t="str">
        <f>'[1]TCE - ANEXO IV - Preencher'!G293</f>
        <v>BAHIANA DISTRIBUIDORA DE GÁS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4298</v>
      </c>
      <c r="I284" s="6">
        <f>IF('[1]TCE - ANEXO IV - Preencher'!K293="","",'[1]TCE - ANEXO IV - Preencher'!K293)</f>
        <v>44060</v>
      </c>
      <c r="J284" s="5" t="str">
        <f>'[1]TCE - ANEXO IV - Preencher'!L293</f>
        <v>26200846395687003551550390000042981993464907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2930.97</v>
      </c>
    </row>
    <row r="285" spans="1:12" s="8" customFormat="1" ht="19.5" customHeight="1" x14ac:dyDescent="0.2">
      <c r="A285" s="3" t="str">
        <f>IFERROR(VLOOKUP(B285,'[1]DADOS (OCULTAR)'!$P$3:$R$56,3,0),"")</f>
        <v>10.894.988/0004-86</v>
      </c>
      <c r="B285" s="4" t="str">
        <f>'[1]TCE - ANEXO IV - Preencher'!C294</f>
        <v>HMR</v>
      </c>
      <c r="C285" s="4" t="str">
        <f>'[1]TCE - ANEXO IV - Preencher'!E294</f>
        <v>3.2 - Gás e Outros Materiais Engarrafados</v>
      </c>
      <c r="D285" s="3" t="str">
        <f>'[1]TCE - ANEXO IV - Preencher'!F294</f>
        <v>15513876000109</v>
      </c>
      <c r="E285" s="5" t="str">
        <f>'[1]TCE - ANEXO IV - Preencher'!G294</f>
        <v>L F AGUA E GAS LTDA ME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6501</v>
      </c>
      <c r="I285" s="6">
        <f>IF('[1]TCE - ANEXO IV - Preencher'!K294="","",'[1]TCE - ANEXO IV - Preencher'!K294)</f>
        <v>44043</v>
      </c>
      <c r="J285" s="5" t="str">
        <f>'[1]TCE - ANEXO IV - Preencher'!L294</f>
        <v>26200715513876000109550320000065011046403276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140</v>
      </c>
    </row>
    <row r="286" spans="1:12" s="8" customFormat="1" ht="19.5" customHeight="1" x14ac:dyDescent="0.2">
      <c r="A286" s="3" t="str">
        <f>IFERROR(VLOOKUP(B286,'[1]DADOS (OCULTAR)'!$P$3:$R$56,3,0),"")</f>
        <v>10.894.988/0004-86</v>
      </c>
      <c r="B286" s="4" t="str">
        <f>'[1]TCE - ANEXO IV - Preencher'!C295</f>
        <v>HMR</v>
      </c>
      <c r="C286" s="4" t="str">
        <f>'[1]TCE - ANEXO IV - Preencher'!E295</f>
        <v xml:space="preserve">3.9 - Material para Manutenção de Bens Imóveis </v>
      </c>
      <c r="D286" s="3" t="str">
        <f>'[1]TCE - ANEXO IV - Preencher'!F295</f>
        <v>24556839000179</v>
      </c>
      <c r="E286" s="5" t="str">
        <f>'[1]TCE - ANEXO IV - Preencher'!G295</f>
        <v>ARMAZEM COMERCIAL NOVO LAR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7894</v>
      </c>
      <c r="I286" s="6">
        <f>IF('[1]TCE - ANEXO IV - Preencher'!K295="","",'[1]TCE - ANEXO IV - Preencher'!K295)</f>
        <v>44043</v>
      </c>
      <c r="J286" s="5" t="str">
        <f>'[1]TCE - ANEXO IV - Preencher'!L295</f>
        <v>26200724556839000179550010000078941190078945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73.8</v>
      </c>
    </row>
    <row r="287" spans="1:12" s="8" customFormat="1" ht="19.5" customHeight="1" x14ac:dyDescent="0.2">
      <c r="A287" s="3" t="str">
        <f>IFERROR(VLOOKUP(B287,'[1]DADOS (OCULTAR)'!$P$3:$R$56,3,0),"")</f>
        <v>10.894.988/0004-86</v>
      </c>
      <c r="B287" s="4" t="str">
        <f>'[1]TCE - ANEXO IV - Preencher'!C296</f>
        <v>HMR</v>
      </c>
      <c r="C287" s="4" t="str">
        <f>'[1]TCE - ANEXO IV - Preencher'!E296</f>
        <v xml:space="preserve">3.9 - Material para Manutenção de Bens Imóveis </v>
      </c>
      <c r="D287" s="3" t="str">
        <f>'[1]TCE - ANEXO IV - Preencher'!F296</f>
        <v>24556839000179</v>
      </c>
      <c r="E287" s="5" t="str">
        <f>'[1]TCE - ANEXO IV - Preencher'!G296</f>
        <v>ARMAZEM COMERCIAL NOVO LAR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7930</v>
      </c>
      <c r="I287" s="6">
        <f>IF('[1]TCE - ANEXO IV - Preencher'!K296="","",'[1]TCE - ANEXO IV - Preencher'!K296)</f>
        <v>44056</v>
      </c>
      <c r="J287" s="5" t="str">
        <f>'[1]TCE - ANEXO IV - Preencher'!L296</f>
        <v>26200824556839000179550010000079301190079307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298</v>
      </c>
    </row>
    <row r="288" spans="1:12" s="8" customFormat="1" ht="19.5" customHeight="1" x14ac:dyDescent="0.2">
      <c r="A288" s="3" t="str">
        <f>IFERROR(VLOOKUP(B288,'[1]DADOS (OCULTAR)'!$P$3:$R$56,3,0),"")</f>
        <v>10.894.988/0004-86</v>
      </c>
      <c r="B288" s="4" t="str">
        <f>'[1]TCE - ANEXO IV - Preencher'!C297</f>
        <v>HMR</v>
      </c>
      <c r="C288" s="4" t="str">
        <f>'[1]TCE - ANEXO IV - Preencher'!E297</f>
        <v xml:space="preserve">3.9 - Material para Manutenção de Bens Imóveis </v>
      </c>
      <c r="D288" s="3" t="str">
        <f>'[1]TCE - ANEXO IV - Preencher'!F297</f>
        <v>24556839000179</v>
      </c>
      <c r="E288" s="5" t="str">
        <f>'[1]TCE - ANEXO IV - Preencher'!G297</f>
        <v>ARMAZEM COMERCIAL NOVO LAR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7948</v>
      </c>
      <c r="I288" s="6">
        <f>IF('[1]TCE - ANEXO IV - Preencher'!K297="","",'[1]TCE - ANEXO IV - Preencher'!K297)</f>
        <v>44064</v>
      </c>
      <c r="J288" s="5" t="str">
        <f>'[1]TCE - ANEXO IV - Preencher'!L297</f>
        <v>26200824556839000179550010000079481190079484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522.9</v>
      </c>
    </row>
    <row r="289" spans="1:12" s="8" customFormat="1" ht="19.5" customHeight="1" x14ac:dyDescent="0.2">
      <c r="A289" s="3" t="str">
        <f>IFERROR(VLOOKUP(B289,'[1]DADOS (OCULTAR)'!$P$3:$R$56,3,0),"")</f>
        <v>10.894.988/0004-86</v>
      </c>
      <c r="B289" s="4" t="str">
        <f>'[1]TCE - ANEXO IV - Preencher'!C298</f>
        <v>HMR</v>
      </c>
      <c r="C289" s="4" t="str">
        <f>'[1]TCE - ANEXO IV - Preencher'!E298</f>
        <v xml:space="preserve">3.9 - Material para Manutenção de Bens Imóveis </v>
      </c>
      <c r="D289" s="3" t="str">
        <f>'[1]TCE - ANEXO IV - Preencher'!F298</f>
        <v>14951481000125</v>
      </c>
      <c r="E289" s="5" t="str">
        <f>'[1]TCE - ANEXO IV - Preencher'!G298</f>
        <v>BM COM SERV  E DE EQUIP MEDICOS HOSPITALARES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626</v>
      </c>
      <c r="I289" s="6">
        <f>IF('[1]TCE - ANEXO IV - Preencher'!K298="","",'[1]TCE - ANEXO IV - Preencher'!K298)</f>
        <v>44062</v>
      </c>
      <c r="J289" s="5" t="str">
        <f>'[1]TCE - ANEXO IV - Preencher'!L298</f>
        <v>26200814951481000125550010000006261000004236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2160</v>
      </c>
    </row>
    <row r="290" spans="1:12" s="8" customFormat="1" ht="19.5" customHeight="1" x14ac:dyDescent="0.2">
      <c r="A290" s="3" t="str">
        <f>IFERROR(VLOOKUP(B290,'[1]DADOS (OCULTAR)'!$P$3:$R$56,3,0),"")</f>
        <v>10.894.988/0004-86</v>
      </c>
      <c r="B290" s="4" t="str">
        <f>'[1]TCE - ANEXO IV - Preencher'!C299</f>
        <v>HMR</v>
      </c>
      <c r="C290" s="4" t="str">
        <f>'[1]TCE - ANEXO IV - Preencher'!E299</f>
        <v xml:space="preserve">3.9 - Material para Manutenção de Bens Imóveis </v>
      </c>
      <c r="D290" s="3" t="str">
        <f>'[1]TCE - ANEXO IV - Preencher'!F299</f>
        <v>17171656000170</v>
      </c>
      <c r="E290" s="5" t="str">
        <f>'[1]TCE - ANEXO IV - Preencher'!G299</f>
        <v>CARLOS ANTONIO DE ALBUQUERQUE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40</v>
      </c>
      <c r="I290" s="6">
        <f>IF('[1]TCE - ANEXO IV - Preencher'!K299="","",'[1]TCE - ANEXO IV - Preencher'!K299)</f>
        <v>44055</v>
      </c>
      <c r="J290" s="5" t="str">
        <f>'[1]TCE - ANEXO IV - Preencher'!L299</f>
        <v>26200817171656000170550010000000401182183737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40</v>
      </c>
    </row>
    <row r="291" spans="1:12" s="8" customFormat="1" ht="19.5" customHeight="1" x14ac:dyDescent="0.2">
      <c r="A291" s="3" t="str">
        <f>IFERROR(VLOOKUP(B291,'[1]DADOS (OCULTAR)'!$P$3:$R$56,3,0),"")</f>
        <v>10.894.988/0004-86</v>
      </c>
      <c r="B291" s="4" t="str">
        <f>'[1]TCE - ANEXO IV - Preencher'!C300</f>
        <v>HMR</v>
      </c>
      <c r="C291" s="4" t="str">
        <f>'[1]TCE - ANEXO IV - Preencher'!E300</f>
        <v xml:space="preserve">3.9 - Material para Manutenção de Bens Imóveis </v>
      </c>
      <c r="D291" s="3" t="str">
        <f>'[1]TCE - ANEXO IV - Preencher'!F300</f>
        <v>03666136000123</v>
      </c>
      <c r="E291" s="5" t="str">
        <f>'[1]TCE - ANEXO IV - Preencher'!G300</f>
        <v>ESPERANÇA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853416</v>
      </c>
      <c r="I291" s="6">
        <f>IF('[1]TCE - ANEXO IV - Preencher'!K300="","",'[1]TCE - ANEXO IV - Preencher'!K300)</f>
        <v>44062</v>
      </c>
      <c r="J291" s="5" t="str">
        <f>'[1]TCE - ANEXO IV - Preencher'!L300</f>
        <v>26200803666136000123550010008534161473971218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2075.21</v>
      </c>
    </row>
    <row r="292" spans="1:12" s="8" customFormat="1" ht="19.5" customHeight="1" x14ac:dyDescent="0.2">
      <c r="A292" s="3" t="str">
        <f>IFERROR(VLOOKUP(B292,'[1]DADOS (OCULTAR)'!$P$3:$R$56,3,0),"")</f>
        <v>10.894.988/0004-86</v>
      </c>
      <c r="B292" s="4" t="str">
        <f>'[1]TCE - ANEXO IV - Preencher'!C301</f>
        <v>HMR</v>
      </c>
      <c r="C292" s="4" t="str">
        <f>'[1]TCE - ANEXO IV - Preencher'!E301</f>
        <v xml:space="preserve">3.9 - Material para Manutenção de Bens Imóveis </v>
      </c>
      <c r="D292" s="3" t="str">
        <f>'[1]TCE - ANEXO IV - Preencher'!F301</f>
        <v>10948040000890</v>
      </c>
      <c r="E292" s="5" t="str">
        <f>'[1]TCE - ANEXO IV - Preencher'!G301</f>
        <v>G5 COMERCIO DE MADEIRAS LTDA ME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137570</v>
      </c>
      <c r="I292" s="6">
        <f>IF('[1]TCE - ANEXO IV - Preencher'!K301="","",'[1]TCE - ANEXO IV - Preencher'!K301)</f>
        <v>44061</v>
      </c>
      <c r="J292" s="5" t="str">
        <f>'[1]TCE - ANEXO IV - Preencher'!L301</f>
        <v>26200810948040000890550010001375701843005488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141.5</v>
      </c>
    </row>
    <row r="293" spans="1:12" s="8" customFormat="1" ht="19.5" customHeight="1" x14ac:dyDescent="0.2">
      <c r="A293" s="3" t="str">
        <f>IFERROR(VLOOKUP(B293,'[1]DADOS (OCULTAR)'!$P$3:$R$56,3,0),"")</f>
        <v>10.894.988/0004-86</v>
      </c>
      <c r="B293" s="4" t="str">
        <f>'[1]TCE - ANEXO IV - Preencher'!C302</f>
        <v>HMR</v>
      </c>
      <c r="C293" s="4" t="str">
        <f>'[1]TCE - ANEXO IV - Preencher'!E302</f>
        <v xml:space="preserve">3.9 - Material para Manutenção de Bens Imóveis </v>
      </c>
      <c r="D293" s="3" t="str">
        <f>'[1]TCE - ANEXO IV - Preencher'!F302</f>
        <v>17801543000100</v>
      </c>
      <c r="E293" s="5" t="str">
        <f>'[1]TCE - ANEXO IV - Preencher'!G302</f>
        <v>GILSON CRISTOVÃO DE AGUIAR ME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1384</v>
      </c>
      <c r="I293" s="6">
        <f>IF('[1]TCE - ANEXO IV - Preencher'!K302="","",'[1]TCE - ANEXO IV - Preencher'!K302)</f>
        <v>44069</v>
      </c>
      <c r="J293" s="5" t="str">
        <f>'[1]TCE - ANEXO IV - Preencher'!L302</f>
        <v>26200817801543000100550010000013841023328966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1278</v>
      </c>
    </row>
    <row r="294" spans="1:12" s="8" customFormat="1" ht="19.5" customHeight="1" x14ac:dyDescent="0.2">
      <c r="A294" s="3" t="str">
        <f>IFERROR(VLOOKUP(B294,'[1]DADOS (OCULTAR)'!$P$3:$R$56,3,0),"")</f>
        <v>10.894.988/0004-86</v>
      </c>
      <c r="B294" s="4" t="str">
        <f>'[1]TCE - ANEXO IV - Preencher'!C303</f>
        <v>HMR</v>
      </c>
      <c r="C294" s="4" t="str">
        <f>'[1]TCE - ANEXO IV - Preencher'!E303</f>
        <v xml:space="preserve">3.9 - Material para Manutenção de Bens Imóveis </v>
      </c>
      <c r="D294" s="3" t="str">
        <f>'[1]TCE - ANEXO IV - Preencher'!F303</f>
        <v>12936474000129</v>
      </c>
      <c r="E294" s="5" t="str">
        <f>'[1]TCE - ANEXO IV - Preencher'!G303</f>
        <v>KARLA ISA BEZERRA ME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17399</v>
      </c>
      <c r="I294" s="6">
        <f>IF('[1]TCE - ANEXO IV - Preencher'!K303="","",'[1]TCE - ANEXO IV - Preencher'!K303)</f>
        <v>44060</v>
      </c>
      <c r="J294" s="5" t="str">
        <f>'[1]TCE - ANEXO IV - Preencher'!L303</f>
        <v>26200812936474000129550000000173991945139080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1076</v>
      </c>
    </row>
    <row r="295" spans="1:12" s="8" customFormat="1" ht="19.5" customHeight="1" x14ac:dyDescent="0.2">
      <c r="A295" s="3" t="str">
        <f>IFERROR(VLOOKUP(B295,'[1]DADOS (OCULTAR)'!$P$3:$R$56,3,0),"")</f>
        <v>10.894.988/0004-86</v>
      </c>
      <c r="B295" s="4" t="str">
        <f>'[1]TCE - ANEXO IV - Preencher'!C304</f>
        <v>HMR</v>
      </c>
      <c r="C295" s="4" t="str">
        <f>'[1]TCE - ANEXO IV - Preencher'!E304</f>
        <v xml:space="preserve">3.9 - Material para Manutenção de Bens Imóveis </v>
      </c>
      <c r="D295" s="3" t="str">
        <f>'[1]TCE - ANEXO IV - Preencher'!F304</f>
        <v>04752165000170</v>
      </c>
      <c r="E295" s="5" t="str">
        <f>'[1]TCE - ANEXO IV - Preencher'!G304</f>
        <v>LEMOS TELECOMUNICAÇÕES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78568</v>
      </c>
      <c r="I295" s="6">
        <f>IF('[1]TCE - ANEXO IV - Preencher'!K304="","",'[1]TCE - ANEXO IV - Preencher'!K304)</f>
        <v>44047</v>
      </c>
      <c r="J295" s="5" t="str">
        <f>'[1]TCE - ANEXO IV - Preencher'!L304</f>
        <v>26200804752165000170550010000785681000550616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2562</v>
      </c>
    </row>
    <row r="296" spans="1:12" s="8" customFormat="1" ht="19.5" customHeight="1" x14ac:dyDescent="0.2">
      <c r="A296" s="3" t="str">
        <f>IFERROR(VLOOKUP(B296,'[1]DADOS (OCULTAR)'!$P$3:$R$56,3,0),"")</f>
        <v>10.894.988/0004-86</v>
      </c>
      <c r="B296" s="4" t="str">
        <f>'[1]TCE - ANEXO IV - Preencher'!C305</f>
        <v>HMR</v>
      </c>
      <c r="C296" s="4" t="str">
        <f>'[1]TCE - ANEXO IV - Preencher'!E305</f>
        <v xml:space="preserve">3.9 - Material para Manutenção de Bens Imóveis </v>
      </c>
      <c r="D296" s="3" t="str">
        <f>'[1]TCE - ANEXO IV - Preencher'!F305</f>
        <v>24362877000190</v>
      </c>
      <c r="E296" s="5" t="str">
        <f>'[1]TCE - ANEXO IV - Preencher'!G305</f>
        <v>LUCAS SANTOS LEITE - ABA DIVISORIAS E FORROS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422</v>
      </c>
      <c r="I296" s="6">
        <f>IF('[1]TCE - ANEXO IV - Preencher'!K305="","",'[1]TCE - ANEXO IV - Preencher'!K305)</f>
        <v>44056</v>
      </c>
      <c r="J296" s="5" t="str">
        <f>'[1]TCE - ANEXO IV - Preencher'!L305</f>
        <v>26200824362877000190550010000004221659911105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1100</v>
      </c>
    </row>
    <row r="297" spans="1:12" s="8" customFormat="1" ht="19.5" customHeight="1" x14ac:dyDescent="0.2">
      <c r="A297" s="3" t="str">
        <f>IFERROR(VLOOKUP(B297,'[1]DADOS (OCULTAR)'!$P$3:$R$56,3,0),"")</f>
        <v>10.894.988/0004-86</v>
      </c>
      <c r="B297" s="4" t="str">
        <f>'[1]TCE - ANEXO IV - Preencher'!C306</f>
        <v>HMR</v>
      </c>
      <c r="C297" s="4" t="str">
        <f>'[1]TCE - ANEXO IV - Preencher'!E306</f>
        <v xml:space="preserve">3.9 - Material para Manutenção de Bens Imóveis </v>
      </c>
      <c r="D297" s="3" t="str">
        <f>'[1]TCE - ANEXO IV - Preencher'!F306</f>
        <v>24362877000190</v>
      </c>
      <c r="E297" s="5" t="str">
        <f>'[1]TCE - ANEXO IV - Preencher'!G306</f>
        <v>LUCAS SANTOS LEITE - ABA DIVISORIAS E FORROS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430</v>
      </c>
      <c r="I297" s="6">
        <f>IF('[1]TCE - ANEXO IV - Preencher'!K306="","",'[1]TCE - ANEXO IV - Preencher'!K306)</f>
        <v>44063</v>
      </c>
      <c r="J297" s="5" t="str">
        <f>'[1]TCE - ANEXO IV - Preencher'!L306</f>
        <v>26200824362877000190550010000004301848590863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667</v>
      </c>
    </row>
    <row r="298" spans="1:12" s="8" customFormat="1" ht="19.5" customHeight="1" x14ac:dyDescent="0.2">
      <c r="A298" s="3" t="str">
        <f>IFERROR(VLOOKUP(B298,'[1]DADOS (OCULTAR)'!$P$3:$R$56,3,0),"")</f>
        <v>10.894.988/0004-86</v>
      </c>
      <c r="B298" s="4" t="str">
        <f>'[1]TCE - ANEXO IV - Preencher'!C307</f>
        <v>HMR</v>
      </c>
      <c r="C298" s="4" t="str">
        <f>'[1]TCE - ANEXO IV - Preencher'!E307</f>
        <v xml:space="preserve">3.9 - Material para Manutenção de Bens Imóveis </v>
      </c>
      <c r="D298" s="3" t="str">
        <f>'[1]TCE - ANEXO IV - Preencher'!F307</f>
        <v>09026535000106</v>
      </c>
      <c r="E298" s="5" t="str">
        <f>'[1]TCE - ANEXO IV - Preencher'!G307</f>
        <v>PALMA PARAFUSOS E FERRAMENTAS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52804</v>
      </c>
      <c r="I298" s="6">
        <f>IF('[1]TCE - ANEXO IV - Preencher'!K307="","",'[1]TCE - ANEXO IV - Preencher'!K307)</f>
        <v>44050</v>
      </c>
      <c r="J298" s="5" t="str">
        <f>'[1]TCE - ANEXO IV - Preencher'!L307</f>
        <v>26200809026535000106550010000528041002452965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62.5</v>
      </c>
    </row>
    <row r="299" spans="1:12" s="8" customFormat="1" ht="19.5" customHeight="1" x14ac:dyDescent="0.2">
      <c r="A299" s="3" t="str">
        <f>IFERROR(VLOOKUP(B299,'[1]DADOS (OCULTAR)'!$P$3:$R$56,3,0),"")</f>
        <v>10.894.988/0004-86</v>
      </c>
      <c r="B299" s="4" t="str">
        <f>'[1]TCE - ANEXO IV - Preencher'!C308</f>
        <v>HMR</v>
      </c>
      <c r="C299" s="4" t="str">
        <f>'[1]TCE - ANEXO IV - Preencher'!E308</f>
        <v xml:space="preserve">3.9 - Material para Manutenção de Bens Imóveis </v>
      </c>
      <c r="D299" s="3" t="str">
        <f>'[1]TCE - ANEXO IV - Preencher'!F308</f>
        <v>36898820000190</v>
      </c>
      <c r="E299" s="5" t="str">
        <f>'[1]TCE - ANEXO IV - Preencher'!G308</f>
        <v>PREMIUM DISTR MATERIAIS ESCRITORIO LIMPEZA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225</v>
      </c>
      <c r="I299" s="6">
        <f>IF('[1]TCE - ANEXO IV - Preencher'!K308="","",'[1]TCE - ANEXO IV - Preencher'!K308)</f>
        <v>44049</v>
      </c>
      <c r="J299" s="5" t="str">
        <f>'[1]TCE - ANEXO IV - Preencher'!L308</f>
        <v>26200836898820000190550010000002251000019728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2767.52</v>
      </c>
    </row>
    <row r="300" spans="1:12" s="8" customFormat="1" ht="19.5" customHeight="1" x14ac:dyDescent="0.2">
      <c r="A300" s="3" t="str">
        <f>IFERROR(VLOOKUP(B300,'[1]DADOS (OCULTAR)'!$P$3:$R$56,3,0),"")</f>
        <v>10.894.988/0004-86</v>
      </c>
      <c r="B300" s="4" t="str">
        <f>'[1]TCE - ANEXO IV - Preencher'!C309</f>
        <v>HMR</v>
      </c>
      <c r="C300" s="4" t="str">
        <f>'[1]TCE - ANEXO IV - Preencher'!E309</f>
        <v xml:space="preserve">3.9 - Material para Manutenção de Bens Imóveis </v>
      </c>
      <c r="D300" s="3" t="str">
        <f>'[1]TCE - ANEXO IV - Preencher'!F309</f>
        <v>36898820000190</v>
      </c>
      <c r="E300" s="5" t="str">
        <f>'[1]TCE - ANEXO IV - Preencher'!G309</f>
        <v>PREMIUM DISTR MATERIAIS ESCRITORIO LIMPEZA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243</v>
      </c>
      <c r="I300" s="6">
        <f>IF('[1]TCE - ANEXO IV - Preencher'!K309="","",'[1]TCE - ANEXO IV - Preencher'!K309)</f>
        <v>44054</v>
      </c>
      <c r="J300" s="5" t="str">
        <f>'[1]TCE - ANEXO IV - Preencher'!L309</f>
        <v>26200836898820000190550010000002431000020180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33</v>
      </c>
    </row>
    <row r="301" spans="1:12" s="8" customFormat="1" ht="19.5" customHeight="1" x14ac:dyDescent="0.2">
      <c r="A301" s="3" t="str">
        <f>IFERROR(VLOOKUP(B301,'[1]DADOS (OCULTAR)'!$P$3:$R$56,3,0),"")</f>
        <v>10.894.988/0004-86</v>
      </c>
      <c r="B301" s="4" t="str">
        <f>'[1]TCE - ANEXO IV - Preencher'!C310</f>
        <v>HMR</v>
      </c>
      <c r="C301" s="4" t="str">
        <f>'[1]TCE - ANEXO IV - Preencher'!E310</f>
        <v xml:space="preserve">3.9 - Material para Manutenção de Bens Imóveis </v>
      </c>
      <c r="D301" s="3" t="str">
        <f>'[1]TCE - ANEXO IV - Preencher'!F310</f>
        <v>36898820000190</v>
      </c>
      <c r="E301" s="5" t="str">
        <f>'[1]TCE - ANEXO IV - Preencher'!G310</f>
        <v>PREMIUM DISTR MATERIAIS ESCRITORIO LIMPEZA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253</v>
      </c>
      <c r="I301" s="6">
        <f>IF('[1]TCE - ANEXO IV - Preencher'!K310="","",'[1]TCE - ANEXO IV - Preencher'!K310)</f>
        <v>44061</v>
      </c>
      <c r="J301" s="5" t="str">
        <f>'[1]TCE - ANEXO IV - Preencher'!L310</f>
        <v>26200836898820000190550010000002531000020780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3456</v>
      </c>
    </row>
    <row r="302" spans="1:12" s="8" customFormat="1" ht="19.5" customHeight="1" x14ac:dyDescent="0.2">
      <c r="A302" s="3" t="str">
        <f>IFERROR(VLOOKUP(B302,'[1]DADOS (OCULTAR)'!$P$3:$R$56,3,0),"")</f>
        <v>10.894.988/0004-86</v>
      </c>
      <c r="B302" s="4" t="str">
        <f>'[1]TCE - ANEXO IV - Preencher'!C311</f>
        <v>HMR</v>
      </c>
      <c r="C302" s="4" t="str">
        <f>'[1]TCE - ANEXO IV - Preencher'!E311</f>
        <v xml:space="preserve">3.9 - Material para Manutenção de Bens Imóveis </v>
      </c>
      <c r="D302" s="3" t="str">
        <f>'[1]TCE - ANEXO IV - Preencher'!F311</f>
        <v>60872306008063</v>
      </c>
      <c r="E302" s="5" t="str">
        <f>'[1]TCE - ANEXO IV - Preencher'!G311</f>
        <v>SHERWIN WILLIAMS DO BRASIL INDUSTRIA 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13520</v>
      </c>
      <c r="I302" s="6">
        <f>IF('[1]TCE - ANEXO IV - Preencher'!K311="","",'[1]TCE - ANEXO IV - Preencher'!K311)</f>
        <v>44064</v>
      </c>
      <c r="J302" s="5" t="str">
        <f>'[1]TCE - ANEXO IV - Preencher'!L311</f>
        <v>26200860872306008063550010000135201109240484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1499.6</v>
      </c>
    </row>
    <row r="303" spans="1:12" s="8" customFormat="1" ht="19.5" customHeight="1" x14ac:dyDescent="0.2">
      <c r="A303" s="3" t="str">
        <f>IFERROR(VLOOKUP(B303,'[1]DADOS (OCULTAR)'!$P$3:$R$56,3,0),"")</f>
        <v>10.894.988/0004-86</v>
      </c>
      <c r="B303" s="4" t="str">
        <f>'[1]TCE - ANEXO IV - Preencher'!C312</f>
        <v>HMR</v>
      </c>
      <c r="C303" s="4" t="str">
        <f>'[1]TCE - ANEXO IV - Preencher'!E312</f>
        <v xml:space="preserve">3.9 - Material para Manutenção de Bens Imóveis </v>
      </c>
      <c r="D303" s="3" t="str">
        <f>'[1]TCE - ANEXO IV - Preencher'!F312</f>
        <v>09470258000126</v>
      </c>
      <c r="E303" s="5" t="str">
        <f>'[1]TCE - ANEXO IV - Preencher'!G312</f>
        <v>TECNO SPACE COMERCIO DE PRODUTOS TECNOLOGICOS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19391</v>
      </c>
      <c r="I303" s="6">
        <f>IF('[1]TCE - ANEXO IV - Preencher'!K312="","",'[1]TCE - ANEXO IV - Preencher'!K312)</f>
        <v>44060</v>
      </c>
      <c r="J303" s="5" t="str">
        <f>'[1]TCE - ANEXO IV - Preencher'!L312</f>
        <v>26200809470258000126550010000193911081862776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2990</v>
      </c>
    </row>
    <row r="304" spans="1:12" s="8" customFormat="1" ht="19.5" customHeight="1" x14ac:dyDescent="0.2">
      <c r="A304" s="3" t="str">
        <f>IFERROR(VLOOKUP(B304,'[1]DADOS (OCULTAR)'!$P$3:$R$56,3,0),"")</f>
        <v>10.894.988/0004-86</v>
      </c>
      <c r="B304" s="4" t="str">
        <f>'[1]TCE - ANEXO IV - Preencher'!C313</f>
        <v>HMR</v>
      </c>
      <c r="C304" s="4" t="str">
        <f>'[1]TCE - ANEXO IV - Preencher'!E313</f>
        <v xml:space="preserve">3.9 - Material para Manutenção de Bens Imóveis </v>
      </c>
      <c r="D304" s="3" t="str">
        <f>'[1]TCE - ANEXO IV - Preencher'!F313</f>
        <v>06209823000108</v>
      </c>
      <c r="E304" s="5" t="str">
        <f>'[1]TCE - ANEXO IV - Preencher'!G313</f>
        <v>WILTON SALES PARAIZO ME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7168</v>
      </c>
      <c r="I304" s="6">
        <f>IF('[1]TCE - ANEXO IV - Preencher'!K313="","",'[1]TCE - ANEXO IV - Preencher'!K313)</f>
        <v>44048</v>
      </c>
      <c r="J304" s="5" t="str">
        <f>'[1]TCE - ANEXO IV - Preencher'!L313</f>
        <v>26200806209823000108550010000071681100086172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890</v>
      </c>
    </row>
    <row r="305" spans="1:12" s="8" customFormat="1" ht="19.5" customHeight="1" x14ac:dyDescent="0.2">
      <c r="A305" s="3" t="str">
        <f>IFERROR(VLOOKUP(B305,'[1]DADOS (OCULTAR)'!$P$3:$R$56,3,0),"")</f>
        <v>10.894.988/0004-86</v>
      </c>
      <c r="B305" s="4" t="str">
        <f>'[1]TCE - ANEXO IV - Preencher'!C314</f>
        <v>HMR</v>
      </c>
      <c r="C305" s="4" t="str">
        <f>'[1]TCE - ANEXO IV - Preencher'!E314</f>
        <v xml:space="preserve">3.9 - Material para Manutenção de Bens Imóveis </v>
      </c>
      <c r="D305" s="3" t="str">
        <f>'[1]TCE - ANEXO IV - Preencher'!F314</f>
        <v>06209823000108</v>
      </c>
      <c r="E305" s="5" t="str">
        <f>'[1]TCE - ANEXO IV - Preencher'!G314</f>
        <v>WILTON SALES PARAIZO ME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7191</v>
      </c>
      <c r="I305" s="6">
        <f>IF('[1]TCE - ANEXO IV - Preencher'!K314="","",'[1]TCE - ANEXO IV - Preencher'!K314)</f>
        <v>44057</v>
      </c>
      <c r="J305" s="5" t="str">
        <f>'[1]TCE - ANEXO IV - Preencher'!L314</f>
        <v>26200806209823000108550010000071911100019171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2102.8000000000002</v>
      </c>
    </row>
    <row r="306" spans="1:12" s="8" customFormat="1" ht="19.5" customHeight="1" x14ac:dyDescent="0.2">
      <c r="A306" s="3" t="str">
        <f>IFERROR(VLOOKUP(B306,'[1]DADOS (OCULTAR)'!$P$3:$R$56,3,0),"")</f>
        <v>10.894.988/0004-86</v>
      </c>
      <c r="B306" s="4" t="str">
        <f>'[1]TCE - ANEXO IV - Preencher'!C315</f>
        <v>HMR</v>
      </c>
      <c r="C306" s="4" t="str">
        <f>'[1]TCE - ANEXO IV - Preencher'!E315</f>
        <v xml:space="preserve">3.10 - Material para Manutenção de Bens Móveis </v>
      </c>
      <c r="D306" s="3" t="str">
        <f>'[1]TCE - ANEXO IV - Preencher'!F315</f>
        <v>04752165000170</v>
      </c>
      <c r="E306" s="5" t="str">
        <f>'[1]TCE - ANEXO IV - Preencher'!G315</f>
        <v>LEMOS TELECOMUNICAÇÕES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78567</v>
      </c>
      <c r="I306" s="6">
        <f>IF('[1]TCE - ANEXO IV - Preencher'!K315="","",'[1]TCE - ANEXO IV - Preencher'!K315)</f>
        <v>44047</v>
      </c>
      <c r="J306" s="5" t="str">
        <f>'[1]TCE - ANEXO IV - Preencher'!L315</f>
        <v>26200804752165000170550010000785671000550597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188</v>
      </c>
    </row>
    <row r="307" spans="1:12" s="8" customFormat="1" ht="19.5" customHeight="1" x14ac:dyDescent="0.2">
      <c r="A307" s="3" t="str">
        <f>IFERROR(VLOOKUP(B307,'[1]DADOS (OCULTAR)'!$P$3:$R$56,3,0),"")</f>
        <v>10.894.988/0004-86</v>
      </c>
      <c r="B307" s="4" t="str">
        <f>'[1]TCE - ANEXO IV - Preencher'!C316</f>
        <v>HMR</v>
      </c>
      <c r="C307" s="4" t="str">
        <f>'[1]TCE - ANEXO IV - Preencher'!E316</f>
        <v xml:space="preserve">3.10 - Material para Manutenção de Bens Móveis </v>
      </c>
      <c r="D307" s="3" t="str">
        <f>'[1]TCE - ANEXO IV - Preencher'!F316</f>
        <v>12853727000109</v>
      </c>
      <c r="E307" s="5" t="str">
        <f>'[1]TCE - ANEXO IV - Preencher'!G316</f>
        <v>KESA COMERCIO E SERVIÇOS ECNICOS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4975</v>
      </c>
      <c r="I307" s="6">
        <f>IF('[1]TCE - ANEXO IV - Preencher'!K316="","",'[1]TCE - ANEXO IV - Preencher'!K316)</f>
        <v>44047</v>
      </c>
      <c r="J307" s="5" t="str">
        <f>'[1]TCE - ANEXO IV - Preencher'!L316</f>
        <v>26200812853727000109550010000049751457249847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1650</v>
      </c>
    </row>
    <row r="308" spans="1:12" s="8" customFormat="1" ht="19.5" customHeight="1" x14ac:dyDescent="0.2">
      <c r="A308" s="3" t="str">
        <f>IFERROR(VLOOKUP(B308,'[1]DADOS (OCULTAR)'!$P$3:$R$56,3,0),"")</f>
        <v>10.894.988/0004-86</v>
      </c>
      <c r="B308" s="4" t="str">
        <f>'[1]TCE - ANEXO IV - Preencher'!C317</f>
        <v>HMR</v>
      </c>
      <c r="C308" s="4" t="str">
        <f>'[1]TCE - ANEXO IV - Preencher'!E317</f>
        <v>3.99 - Outras despesas com Material de Consumo</v>
      </c>
      <c r="D308" s="3" t="str">
        <f>'[1]TCE - ANEXO IV - Preencher'!F317</f>
        <v>03526669000290</v>
      </c>
      <c r="E308" s="5" t="str">
        <f>'[1]TCE - ANEXO IV - Preencher'!G317</f>
        <v>BF COMERCIO DE EQUIP PROD E SERV AGROP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881</v>
      </c>
      <c r="I308" s="6">
        <f>IF('[1]TCE - ANEXO IV - Preencher'!K317="","",'[1]TCE - ANEXO IV - Preencher'!K317)</f>
        <v>44064</v>
      </c>
      <c r="J308" s="5" t="str">
        <f>'[1]TCE - ANEXO IV - Preencher'!L317</f>
        <v>26200803526669000290550010000008811238262863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234</v>
      </c>
    </row>
    <row r="309" spans="1:12" s="8" customFormat="1" ht="19.5" customHeight="1" x14ac:dyDescent="0.2">
      <c r="A309" s="3" t="str">
        <f>IFERROR(VLOOKUP(B309,'[1]DADOS (OCULTAR)'!$P$3:$R$56,3,0),"")</f>
        <v>10.894.988/0004-86</v>
      </c>
      <c r="B309" s="4" t="str">
        <f>'[1]TCE - ANEXO IV - Preencher'!C318</f>
        <v>HMR</v>
      </c>
      <c r="C309" s="4" t="str">
        <f>'[1]TCE - ANEXO IV - Preencher'!E318</f>
        <v>3.99 - Outras despesas com Material de Consumo</v>
      </c>
      <c r="D309" s="3" t="str">
        <f>'[1]TCE - ANEXO IV - Preencher'!F318</f>
        <v>09010101000118</v>
      </c>
      <c r="E309" s="5" t="str">
        <f>'[1]TCE - ANEXO IV - Preencher'!G318</f>
        <v>UNIPECAS PECAS E MAQUINAS DE COSTURA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1760</v>
      </c>
      <c r="I309" s="6">
        <f>IF('[1]TCE - ANEXO IV - Preencher'!K318="","",'[1]TCE - ANEXO IV - Preencher'!K318)</f>
        <v>44062</v>
      </c>
      <c r="J309" s="5" t="str">
        <f>'[1]TCE - ANEXO IV - Preencher'!L318</f>
        <v>26200809010101000118550010000017601131239504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89</v>
      </c>
    </row>
    <row r="310" spans="1:12" s="8" customFormat="1" ht="19.5" customHeight="1" x14ac:dyDescent="0.2">
      <c r="A310" s="3" t="str">
        <f>IFERROR(VLOOKUP(B310,'[1]DADOS (OCULTAR)'!$P$3:$R$56,3,0),"")</f>
        <v>10.894.988/0004-86</v>
      </c>
      <c r="B310" s="4" t="str">
        <f>'[1]TCE - ANEXO IV - Preencher'!C319</f>
        <v>HMR</v>
      </c>
      <c r="C310" s="4" t="str">
        <f>'[1]TCE - ANEXO IV - Preencher'!E319</f>
        <v xml:space="preserve">3.8 - Uniformes, Tecidos e Aviamentos </v>
      </c>
      <c r="D310" s="3" t="str">
        <f>'[1]TCE - ANEXO IV - Preencher'!F319</f>
        <v>05562769000117</v>
      </c>
      <c r="E310" s="5" t="str">
        <f>'[1]TCE - ANEXO IV - Preencher'!G319</f>
        <v>COMERCIAL ITAPEMA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13677</v>
      </c>
      <c r="I310" s="6">
        <f>IF('[1]TCE - ANEXO IV - Preencher'!K319="","",'[1]TCE - ANEXO IV - Preencher'!K319)</f>
        <v>44047</v>
      </c>
      <c r="J310" s="5" t="str">
        <f>'[1]TCE - ANEXO IV - Preencher'!L319</f>
        <v>26200805562769000117550010000136771799630520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1740</v>
      </c>
    </row>
    <row r="311" spans="1:12" s="8" customFormat="1" ht="19.5" customHeight="1" x14ac:dyDescent="0.2">
      <c r="A311" s="3" t="str">
        <f>IFERROR(VLOOKUP(B311,'[1]DADOS (OCULTAR)'!$P$3:$R$56,3,0),"")</f>
        <v>10.894.988/0004-86</v>
      </c>
      <c r="B311" s="4" t="str">
        <f>'[1]TCE - ANEXO IV - Preencher'!C320</f>
        <v>HMR</v>
      </c>
      <c r="C311" s="4" t="str">
        <f>'[1]TCE - ANEXO IV - Preencher'!E320</f>
        <v xml:space="preserve">3.8 - Uniformes, Tecidos e Aviamentos </v>
      </c>
      <c r="D311" s="3" t="str">
        <f>'[1]TCE - ANEXO IV - Preencher'!F320</f>
        <v>12936474000129</v>
      </c>
      <c r="E311" s="5" t="str">
        <f>'[1]TCE - ANEXO IV - Preencher'!G320</f>
        <v>KARLA ISA BEZERRA ME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17314</v>
      </c>
      <c r="I311" s="6">
        <f>IF('[1]TCE - ANEXO IV - Preencher'!K320="","",'[1]TCE - ANEXO IV - Preencher'!K320)</f>
        <v>44049</v>
      </c>
      <c r="J311" s="5" t="str">
        <f>'[1]TCE - ANEXO IV - Preencher'!L320</f>
        <v>26200812936474000129550000000173141810499693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2378</v>
      </c>
    </row>
    <row r="312" spans="1:12" s="8" customFormat="1" ht="19.5" customHeight="1" x14ac:dyDescent="0.2">
      <c r="A312" s="3" t="str">
        <f>IFERROR(VLOOKUP(B312,'[1]DADOS (OCULTAR)'!$P$3:$R$56,3,0),"")</f>
        <v>10.894.988/0004-86</v>
      </c>
      <c r="B312" s="4" t="str">
        <f>'[1]TCE - ANEXO IV - Preencher'!C321</f>
        <v>HMR</v>
      </c>
      <c r="C312" s="4" t="str">
        <f>'[1]TCE - ANEXO IV - Preencher'!E321</f>
        <v xml:space="preserve">3.8 - Uniformes, Tecidos e Aviamentos </v>
      </c>
      <c r="D312" s="3" t="str">
        <f>'[1]TCE - ANEXO IV - Preencher'!F321</f>
        <v>12936474000129</v>
      </c>
      <c r="E312" s="5" t="str">
        <f>'[1]TCE - ANEXO IV - Preencher'!G321</f>
        <v>KARLA ISA BEZERRA ME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17325</v>
      </c>
      <c r="I312" s="6">
        <f>IF('[1]TCE - ANEXO IV - Preencher'!K321="","",'[1]TCE - ANEXO IV - Preencher'!K321)</f>
        <v>44049</v>
      </c>
      <c r="J312" s="5" t="str">
        <f>'[1]TCE - ANEXO IV - Preencher'!L321</f>
        <v>26200812936474000129550000000173251810499697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2280</v>
      </c>
    </row>
    <row r="313" spans="1:12" s="8" customFormat="1" ht="19.5" customHeight="1" x14ac:dyDescent="0.2">
      <c r="A313" s="3" t="str">
        <f>IFERROR(VLOOKUP(B313,'[1]DADOS (OCULTAR)'!$P$3:$R$56,3,0),"")</f>
        <v>10.894.988/0004-86</v>
      </c>
      <c r="B313" s="4" t="str">
        <f>'[1]TCE - ANEXO IV - Preencher'!C322</f>
        <v>HMR</v>
      </c>
      <c r="C313" s="4" t="str">
        <f>'[1]TCE - ANEXO IV - Preencher'!E322</f>
        <v xml:space="preserve">3.8 - Uniformes, Tecidos e Aviamentos </v>
      </c>
      <c r="D313" s="3" t="str">
        <f>'[1]TCE - ANEXO IV - Preencher'!F322</f>
        <v>02155469000125</v>
      </c>
      <c r="E313" s="5" t="str">
        <f>'[1]TCE - ANEXO IV - Preencher'!G322</f>
        <v>PERNAMBUCO DISTRIBUIDORA ATAC EPIS IND &amp; MRO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196438</v>
      </c>
      <c r="I313" s="6">
        <f>IF('[1]TCE - ANEXO IV - Preencher'!K322="","",'[1]TCE - ANEXO IV - Preencher'!K322)</f>
        <v>44048</v>
      </c>
      <c r="J313" s="5" t="str">
        <f>'[1]TCE - ANEXO IV - Preencher'!L322</f>
        <v>26200802155469000125550010001964381731655307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174</v>
      </c>
    </row>
    <row r="314" spans="1:12" s="8" customFormat="1" ht="19.5" customHeight="1" x14ac:dyDescent="0.2">
      <c r="A314" s="3" t="str">
        <f>IFERROR(VLOOKUP(B314,'[1]DADOS (OCULTAR)'!$P$3:$R$56,3,0),"")</f>
        <v>10.894.988/0004-86</v>
      </c>
      <c r="B314" s="4" t="str">
        <f>'[1]TCE - ANEXO IV - Preencher'!C323</f>
        <v>HMR</v>
      </c>
      <c r="C314" s="4" t="str">
        <f>'[1]TCE - ANEXO IV - Preencher'!E323</f>
        <v xml:space="preserve">3.8 - Uniformes, Tecidos e Aviamentos </v>
      </c>
      <c r="D314" s="3" t="str">
        <f>'[1]TCE - ANEXO IV - Preencher'!F323</f>
        <v>36898820000190</v>
      </c>
      <c r="E314" s="5" t="str">
        <f>'[1]TCE - ANEXO IV - Preencher'!G323</f>
        <v>PREMIUM DISTR MATERIAIS ESCRITORIO LIMPEZA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238</v>
      </c>
      <c r="I314" s="6">
        <f>IF('[1]TCE - ANEXO IV - Preencher'!K323="","",'[1]TCE - ANEXO IV - Preencher'!K323)</f>
        <v>44054</v>
      </c>
      <c r="J314" s="5" t="str">
        <f>'[1]TCE - ANEXO IV - Preencher'!L323</f>
        <v>26200836898820000190550010000002381000020066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132.56</v>
      </c>
    </row>
    <row r="315" spans="1:12" s="8" customFormat="1" ht="19.5" customHeight="1" x14ac:dyDescent="0.2">
      <c r="A315" s="3" t="str">
        <f>IFERROR(VLOOKUP(B315,'[1]DADOS (OCULTAR)'!$P$3:$R$56,3,0),"")</f>
        <v>10.894.988/0004-86</v>
      </c>
      <c r="B315" s="4" t="str">
        <f>'[1]TCE - ANEXO IV - Preencher'!C324</f>
        <v>HMR</v>
      </c>
      <c r="C315" s="4" t="str">
        <f>'[1]TCE - ANEXO IV - Preencher'!E324</f>
        <v xml:space="preserve">3.8 - Uniformes, Tecidos e Aviamentos </v>
      </c>
      <c r="D315" s="3" t="str">
        <f>'[1]TCE - ANEXO IV - Preencher'!F324</f>
        <v>07264693000179</v>
      </c>
      <c r="E315" s="5" t="str">
        <f>'[1]TCE - ANEXO IV - Preencher'!G324</f>
        <v>RENASCER MERCANTIL FERRAGENS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496103</v>
      </c>
      <c r="I315" s="6">
        <f>IF('[1]TCE - ANEXO IV - Preencher'!K324="","",'[1]TCE - ANEXO IV - Preencher'!K324)</f>
        <v>44054</v>
      </c>
      <c r="J315" s="5" t="str">
        <f>'[1]TCE - ANEXO IV - Preencher'!L324</f>
        <v>26200807264693000179550010004961031193356555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140.5</v>
      </c>
    </row>
    <row r="316" spans="1:12" s="8" customFormat="1" ht="19.5" customHeight="1" x14ac:dyDescent="0.2">
      <c r="A316" s="3" t="str">
        <f>IFERROR(VLOOKUP(B316,'[1]DADOS (OCULTAR)'!$P$3:$R$56,3,0),"")</f>
        <v>10.894.988/0004-86</v>
      </c>
      <c r="B316" s="4" t="str">
        <f>'[1]TCE - ANEXO IV - Preencher'!C325</f>
        <v>HMR</v>
      </c>
      <c r="C316" s="4" t="str">
        <f>'[1]TCE - ANEXO IV - Preencher'!E325</f>
        <v xml:space="preserve">3.8 - Uniformes, Tecidos e Aviamentos </v>
      </c>
      <c r="D316" s="3" t="str">
        <f>'[1]TCE - ANEXO IV - Preencher'!F325</f>
        <v>09010101000118</v>
      </c>
      <c r="E316" s="5" t="str">
        <f>'[1]TCE - ANEXO IV - Preencher'!G325</f>
        <v>UNIPECAS PECAS E MAQUINAS DE COSTURA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1760</v>
      </c>
      <c r="I316" s="6">
        <f>IF('[1]TCE - ANEXO IV - Preencher'!K325="","",'[1]TCE - ANEXO IV - Preencher'!K325)</f>
        <v>44062</v>
      </c>
      <c r="J316" s="5" t="str">
        <f>'[1]TCE - ANEXO IV - Preencher'!L325</f>
        <v>26200809010101000118550010000017601131239504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107.5</v>
      </c>
    </row>
    <row r="317" spans="1:12" s="8" customFormat="1" ht="19.5" customHeight="1" x14ac:dyDescent="0.2">
      <c r="A317" s="3" t="str">
        <f>IFERROR(VLOOKUP(B317,'[1]DADOS (OCULTAR)'!$P$3:$R$56,3,0),"")</f>
        <v>10.894.988/0004-86</v>
      </c>
      <c r="B317" s="4" t="str">
        <f>'[1]TCE - ANEXO IV - Preencher'!C326</f>
        <v>HMR</v>
      </c>
      <c r="C317" s="4" t="str">
        <f>'[1]TCE - ANEXO IV - Preencher'!E326</f>
        <v>3.99 - Outras despesas com Material de Consumo</v>
      </c>
      <c r="D317" s="3" t="str">
        <f>'[1]TCE - ANEXO IV - Preencher'!F326</f>
        <v>34070871000101</v>
      </c>
      <c r="E317" s="5" t="str">
        <f>'[1]TCE - ANEXO IV - Preencher'!G326</f>
        <v xml:space="preserve">MUNDO DA AGUA COMERCIO DE PURIFICADORES 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3209</v>
      </c>
      <c r="I317" s="6">
        <f>IF('[1]TCE - ANEXO IV - Preencher'!K326="","",'[1]TCE - ANEXO IV - Preencher'!K326)</f>
        <v>44043</v>
      </c>
      <c r="J317" s="5" t="str">
        <f>'[1]TCE - ANEXO IV - Preencher'!L326</f>
        <v>26200734070871000101550010000032091933332502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780</v>
      </c>
    </row>
    <row r="318" spans="1:12" s="8" customFormat="1" ht="19.5" customHeight="1" x14ac:dyDescent="0.2">
      <c r="A318" s="3" t="str">
        <f>IFERROR(VLOOKUP(B318,'[1]DADOS (OCULTAR)'!$P$3:$R$56,3,0),"")</f>
        <v>10.894.988/0004-86</v>
      </c>
      <c r="B318" s="4" t="str">
        <f>'[1]TCE - ANEXO IV - Preencher'!C327</f>
        <v>HMR</v>
      </c>
      <c r="C318" s="4" t="str">
        <f>'[1]TCE - ANEXO IV - Preencher'!E327</f>
        <v xml:space="preserve">5.21 - Seguros em geral </v>
      </c>
      <c r="D318" s="3">
        <f>'[1]TCE - ANEXO IV - Preencher'!F327</f>
        <v>61383493000180</v>
      </c>
      <c r="E318" s="5" t="str">
        <f>'[1]TCE - ANEXO IV - Preencher'!G327</f>
        <v>SOMPO SEGUROS S.A</v>
      </c>
      <c r="F318" s="5" t="str">
        <f>'[1]TCE - ANEXO IV - Preencher'!H327</f>
        <v>S</v>
      </c>
      <c r="G318" s="5" t="str">
        <f>'[1]TCE - ANEXO IV - Preencher'!I327</f>
        <v>N</v>
      </c>
      <c r="H318" s="5" t="str">
        <f>'[1]TCE - ANEXO IV - Preencher'!J327</f>
        <v>100042485914</v>
      </c>
      <c r="I318" s="6">
        <f>IF('[1]TCE - ANEXO IV - Preencher'!K327="","",'[1]TCE - ANEXO IV - Preencher'!K327)</f>
        <v>44066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35 -  S</v>
      </c>
      <c r="L318" s="7">
        <f>'[1]TCE - ANEXO IV - Preencher'!N327</f>
        <v>2363.88</v>
      </c>
    </row>
    <row r="319" spans="1:12" s="8" customFormat="1" ht="19.5" customHeight="1" x14ac:dyDescent="0.2">
      <c r="A319" s="3" t="str">
        <f>IFERROR(VLOOKUP(B319,'[1]DADOS (OCULTAR)'!$P$3:$R$56,3,0),"")</f>
        <v>10.894.988/0004-86</v>
      </c>
      <c r="B319" s="4" t="str">
        <f>'[1]TCE - ANEXO IV - Preencher'!C328</f>
        <v>HMR</v>
      </c>
      <c r="C319" s="4" t="str">
        <f>'[1]TCE - ANEXO IV - Preencher'!E328</f>
        <v xml:space="preserve">5.25 - Serviços Bancários </v>
      </c>
      <c r="D319" s="3">
        <f>'[1]TCE - ANEXO IV - Preencher'!F328</f>
        <v>60701190000104</v>
      </c>
      <c r="E319" s="5" t="str">
        <f>'[1]TCE - ANEXO IV - Preencher'!G328</f>
        <v>BANCO ITÁU</v>
      </c>
      <c r="F319" s="5" t="str">
        <f>'[1]TCE - ANEXO IV - Preencher'!H328</f>
        <v>S</v>
      </c>
      <c r="G319" s="5" t="str">
        <f>'[1]TCE - ANEXO IV - Preencher'!I328</f>
        <v>N</v>
      </c>
      <c r="H319" s="5" t="str">
        <f>'[1]TCE - ANEXO IV - Preencher'!J328</f>
        <v>19400-4</v>
      </c>
      <c r="I319" s="6">
        <f>IF('[1]TCE - ANEXO IV - Preencher'!K328="","",'[1]TCE - ANEXO IV - Preencher'!K328)</f>
        <v>44044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35 -  S</v>
      </c>
      <c r="L319" s="7">
        <f>'[1]TCE - ANEXO IV - Preencher'!N328</f>
        <v>255</v>
      </c>
    </row>
    <row r="320" spans="1:12" s="8" customFormat="1" ht="19.5" customHeight="1" x14ac:dyDescent="0.2">
      <c r="A320" s="3" t="str">
        <f>IFERROR(VLOOKUP(B320,'[1]DADOS (OCULTAR)'!$P$3:$R$56,3,0),"")</f>
        <v>10.894.988/0004-86</v>
      </c>
      <c r="B320" s="4" t="str">
        <f>'[1]TCE - ANEXO IV - Preencher'!C329</f>
        <v>HMR</v>
      </c>
      <c r="C320" s="4" t="str">
        <f>'[1]TCE - ANEXO IV - Preencher'!E329</f>
        <v xml:space="preserve">5.25 - Serviços Bancários </v>
      </c>
      <c r="D320" s="3">
        <f>'[1]TCE - ANEXO IV - Preencher'!F329</f>
        <v>60701190000104</v>
      </c>
      <c r="E320" s="5" t="str">
        <f>'[1]TCE - ANEXO IV - Preencher'!G329</f>
        <v>BANCO ITÁU</v>
      </c>
      <c r="F320" s="5" t="str">
        <f>'[1]TCE - ANEXO IV - Preencher'!H329</f>
        <v>S</v>
      </c>
      <c r="G320" s="5" t="str">
        <f>'[1]TCE - ANEXO IV - Preencher'!I329</f>
        <v>N</v>
      </c>
      <c r="H320" s="5" t="str">
        <f>'[1]TCE - ANEXO IV - Preencher'!J329</f>
        <v>19060-6</v>
      </c>
      <c r="I320" s="6">
        <f>IF('[1]TCE - ANEXO IV - Preencher'!K329="","",'[1]TCE - ANEXO IV - Preencher'!K329)</f>
        <v>44044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35 -  S</v>
      </c>
      <c r="L320" s="7">
        <f>'[1]TCE - ANEXO IV - Preencher'!N329</f>
        <v>255</v>
      </c>
    </row>
    <row r="321" spans="1:12" s="8" customFormat="1" ht="19.5" customHeight="1" x14ac:dyDescent="0.2">
      <c r="A321" s="3" t="str">
        <f>IFERROR(VLOOKUP(B321,'[1]DADOS (OCULTAR)'!$P$3:$R$56,3,0),"")</f>
        <v>10.894.988/0004-86</v>
      </c>
      <c r="B321" s="4" t="str">
        <f>'[1]TCE - ANEXO IV - Preencher'!C330</f>
        <v>HMR</v>
      </c>
      <c r="C321" s="4" t="str">
        <f>'[1]TCE - ANEXO IV - Preencher'!E330</f>
        <v xml:space="preserve">5.25 - Serviços Bancários </v>
      </c>
      <c r="D321" s="3">
        <f>'[1]TCE - ANEXO IV - Preencher'!F330</f>
        <v>60701190000104</v>
      </c>
      <c r="E321" s="5" t="str">
        <f>'[1]TCE - ANEXO IV - Preencher'!G330</f>
        <v>BANCO ITÁU</v>
      </c>
      <c r="F321" s="5" t="str">
        <f>'[1]TCE - ANEXO IV - Preencher'!H330</f>
        <v>S</v>
      </c>
      <c r="G321" s="5" t="str">
        <f>'[1]TCE - ANEXO IV - Preencher'!I330</f>
        <v>N</v>
      </c>
      <c r="H321" s="5" t="str">
        <f>'[1]TCE - ANEXO IV - Preencher'!J330</f>
        <v>19060-6</v>
      </c>
      <c r="I321" s="6">
        <f>IF('[1]TCE - ANEXO IV - Preencher'!K330="","",'[1]TCE - ANEXO IV - Preencher'!K330)</f>
        <v>44044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35 -  S</v>
      </c>
      <c r="L321" s="7">
        <f>'[1]TCE - ANEXO IV - Preencher'!N330</f>
        <v>3805.45</v>
      </c>
    </row>
    <row r="322" spans="1:12" s="8" customFormat="1" ht="19.5" customHeight="1" x14ac:dyDescent="0.2">
      <c r="A322" s="3" t="str">
        <f>IFERROR(VLOOKUP(B322,'[1]DADOS (OCULTAR)'!$P$3:$R$56,3,0),"")</f>
        <v>10.894.988/0004-86</v>
      </c>
      <c r="B322" s="4" t="str">
        <f>'[1]TCE - ANEXO IV - Preencher'!C331</f>
        <v>HMR</v>
      </c>
      <c r="C322" s="4" t="str">
        <f>'[1]TCE - ANEXO IV - Preencher'!E331</f>
        <v>5.9 - Telefonia Móvel</v>
      </c>
      <c r="D322" s="3">
        <f>'[1]TCE - ANEXO IV - Preencher'!F331</f>
        <v>40432544000147</v>
      </c>
      <c r="E322" s="5" t="str">
        <f>'[1]TCE - ANEXO IV - Preencher'!G331</f>
        <v>CLARO S/A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238945583</v>
      </c>
      <c r="I322" s="6">
        <f>IF('[1]TCE - ANEXO IV - Preencher'!K331="","",'[1]TCE - ANEXO IV - Preencher'!K331)</f>
        <v>44013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26 -  P</v>
      </c>
      <c r="L322" s="7">
        <f>'[1]TCE - ANEXO IV - Preencher'!N331</f>
        <v>1429.57</v>
      </c>
    </row>
    <row r="323" spans="1:12" s="8" customFormat="1" ht="19.5" customHeight="1" x14ac:dyDescent="0.2">
      <c r="A323" s="3" t="str">
        <f>IFERROR(VLOOKUP(B323,'[1]DADOS (OCULTAR)'!$P$3:$R$56,3,0),"")</f>
        <v>10.894.988/0004-86</v>
      </c>
      <c r="B323" s="4" t="str">
        <f>'[1]TCE - ANEXO IV - Preencher'!C332</f>
        <v>HMR</v>
      </c>
      <c r="C323" s="4" t="str">
        <f>'[1]TCE - ANEXO IV - Preencher'!E332</f>
        <v>5.9 - Telefonia Móvel</v>
      </c>
      <c r="D323" s="3">
        <f>'[1]TCE - ANEXO IV - Preencher'!F332</f>
        <v>40432544000147</v>
      </c>
      <c r="E323" s="5" t="str">
        <f>'[1]TCE - ANEXO IV - Preencher'!G332</f>
        <v>CLARO S/A</v>
      </c>
      <c r="F323" s="5" t="str">
        <f>'[1]TCE - ANEXO IV - Preencher'!H332</f>
        <v>S</v>
      </c>
      <c r="G323" s="5" t="str">
        <f>'[1]TCE - ANEXO IV - Preencher'!I332</f>
        <v>S</v>
      </c>
      <c r="H323" s="5">
        <f>'[1]TCE - ANEXO IV - Preencher'!J332</f>
        <v>0</v>
      </c>
      <c r="I323" s="6">
        <f>IF('[1]TCE - ANEXO IV - Preencher'!K332="","",'[1]TCE - ANEXO IV - Preencher'!K332)</f>
        <v>44013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26 -  P</v>
      </c>
      <c r="L323" s="7">
        <f>'[1]TCE - ANEXO IV - Preencher'!N332</f>
        <v>105.84</v>
      </c>
    </row>
    <row r="324" spans="1:12" s="8" customFormat="1" ht="19.5" customHeight="1" x14ac:dyDescent="0.2">
      <c r="A324" s="3" t="str">
        <f>IFERROR(VLOOKUP(B324,'[1]DADOS (OCULTAR)'!$P$3:$R$56,3,0),"")</f>
        <v>10.894.988/0004-86</v>
      </c>
      <c r="B324" s="4" t="str">
        <f>'[1]TCE - ANEXO IV - Preencher'!C333</f>
        <v>HMR</v>
      </c>
      <c r="C324" s="4" t="str">
        <f>'[1]TCE - ANEXO IV - Preencher'!E333</f>
        <v>5.18 - Teledonia Fixa</v>
      </c>
      <c r="D324" s="3" t="str">
        <f>'[1]TCE - ANEXO IV - Preencher'!F333</f>
        <v>06985306000120</v>
      </c>
      <c r="E324" s="5" t="str">
        <f>'[1]TCE - ANEXO IV - Preencher'!G333</f>
        <v>SERVHOST INTERNET LTDA ME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6963</v>
      </c>
      <c r="I324" s="6">
        <f>IF('[1]TCE - ANEXO IV - Preencher'!K333="","",'[1]TCE - ANEXO IV - Preencher'!K333)</f>
        <v>44046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223.5</v>
      </c>
    </row>
    <row r="325" spans="1:12" s="8" customFormat="1" ht="19.5" customHeight="1" x14ac:dyDescent="0.2">
      <c r="A325" s="3" t="str">
        <f>IFERROR(VLOOKUP(B325,'[1]DADOS (OCULTAR)'!$P$3:$R$56,3,0),"")</f>
        <v>10.894.988/0004-86</v>
      </c>
      <c r="B325" s="4" t="str">
        <f>'[1]TCE - ANEXO IV - Preencher'!C334</f>
        <v>HMR</v>
      </c>
      <c r="C325" s="4" t="str">
        <f>'[1]TCE - ANEXO IV - Preencher'!E334</f>
        <v>5.18 - Teledonia Fixa</v>
      </c>
      <c r="D325" s="3">
        <f>'[1]TCE - ANEXO IV - Preencher'!F334</f>
        <v>11966640000924</v>
      </c>
      <c r="E325" s="5" t="str">
        <f>'[1]TCE - ANEXO IV - Preencher'!G334</f>
        <v>BRDIGITAL TELECOMUNICAÇÕES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9049</v>
      </c>
      <c r="I325" s="6">
        <f>IF('[1]TCE - ANEXO IV - Preencher'!K334="","",'[1]TCE - ANEXO IV - Preencher'!K334)</f>
        <v>44055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1617.33</v>
      </c>
    </row>
    <row r="326" spans="1:12" s="8" customFormat="1" ht="19.5" customHeight="1" x14ac:dyDescent="0.2">
      <c r="A326" s="3" t="str">
        <f>IFERROR(VLOOKUP(B326,'[1]DADOS (OCULTAR)'!$P$3:$R$56,3,0),"")</f>
        <v>10.894.988/0004-86</v>
      </c>
      <c r="B326" s="4" t="str">
        <f>'[1]TCE - ANEXO IV - Preencher'!C335</f>
        <v>HMR</v>
      </c>
      <c r="C326" s="4" t="str">
        <f>'[1]TCE - ANEXO IV - Preencher'!E335</f>
        <v>5.18 - Teledonia Fixa</v>
      </c>
      <c r="D326" s="3">
        <f>'[1]TCE - ANEXO IV - Preencher'!F335</f>
        <v>11678913000188</v>
      </c>
      <c r="E326" s="5" t="str">
        <f>'[1]TCE - ANEXO IV - Preencher'!G335</f>
        <v>A2M TECNOLOGIA EM INTERNET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2066</v>
      </c>
      <c r="I326" s="6">
        <f>IF('[1]TCE - ANEXO IV - Preencher'!K335="","",'[1]TCE - ANEXO IV - Preencher'!K335)</f>
        <v>44075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2062.67</v>
      </c>
    </row>
    <row r="327" spans="1:12" s="8" customFormat="1" ht="19.5" customHeight="1" x14ac:dyDescent="0.2">
      <c r="A327" s="3" t="str">
        <f>IFERROR(VLOOKUP(B327,'[1]DADOS (OCULTAR)'!$P$3:$R$56,3,0),"")</f>
        <v>10.894.988/0004-86</v>
      </c>
      <c r="B327" s="4" t="str">
        <f>'[1]TCE - ANEXO IV - Preencher'!C336</f>
        <v>HMR</v>
      </c>
      <c r="C327" s="4" t="str">
        <f>'[1]TCE - ANEXO IV - Preencher'!E336</f>
        <v>5.18 - Teledonia Fixa</v>
      </c>
      <c r="D327" s="3">
        <f>'[1]TCE - ANEXO IV - Preencher'!F336</f>
        <v>11844663000109</v>
      </c>
      <c r="E327" s="5" t="str">
        <f>'[1]TCE - ANEXO IV - Preencher'!G336</f>
        <v>UM TELECOM SERVIÇOS DE TECNOLOGIA EM INTERNET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70485</v>
      </c>
      <c r="I327" s="6">
        <f>IF('[1]TCE - ANEXO IV - Preencher'!K336="","",'[1]TCE - ANEXO IV - Preencher'!K336)</f>
        <v>44077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342</v>
      </c>
    </row>
    <row r="328" spans="1:12" s="8" customFormat="1" ht="19.5" customHeight="1" x14ac:dyDescent="0.2">
      <c r="A328" s="3" t="str">
        <f>IFERROR(VLOOKUP(B328,'[1]DADOS (OCULTAR)'!$P$3:$R$56,3,0),"")</f>
        <v>10.894.988/0004-86</v>
      </c>
      <c r="B328" s="4" t="str">
        <f>'[1]TCE - ANEXO IV - Preencher'!C337</f>
        <v>HMR</v>
      </c>
      <c r="C328" s="4" t="str">
        <f>'[1]TCE - ANEXO IV - Preencher'!E337</f>
        <v>5.18 - Teledonia Fixa</v>
      </c>
      <c r="D328" s="3">
        <f>'[1]TCE - ANEXO IV - Preencher'!F337</f>
        <v>11844663000109</v>
      </c>
      <c r="E328" s="5" t="str">
        <f>'[1]TCE - ANEXO IV - Preencher'!G337</f>
        <v>UM TELECOM SERVIÇOS DE TECNOLOGIA EM INTERNET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58143</v>
      </c>
      <c r="I328" s="6">
        <f>IF('[1]TCE - ANEXO IV - Preencher'!K337="","",'[1]TCE - ANEXO IV - Preencher'!K337)</f>
        <v>44077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558</v>
      </c>
    </row>
    <row r="329" spans="1:12" s="8" customFormat="1" ht="19.5" customHeight="1" x14ac:dyDescent="0.2">
      <c r="A329" s="3" t="str">
        <f>IFERROR(VLOOKUP(B329,'[1]DADOS (OCULTAR)'!$P$3:$R$56,3,0),"")</f>
        <v>10.894.988/0004-86</v>
      </c>
      <c r="B329" s="4" t="str">
        <f>'[1]TCE - ANEXO IV - Preencher'!C338</f>
        <v>HMR</v>
      </c>
      <c r="C329" s="4" t="str">
        <f>'[1]TCE - ANEXO IV - Preencher'!E338</f>
        <v>5.13 - Água e Esgoto</v>
      </c>
      <c r="D329" s="3" t="str">
        <f>'[1]TCE - ANEXO IV - Preencher'!F338</f>
        <v>09769035000164</v>
      </c>
      <c r="E329" s="5" t="str">
        <f>'[1]TCE - ANEXO IV - Preencher'!G338</f>
        <v>COMPESA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104730250</v>
      </c>
      <c r="I329" s="6">
        <f>IF('[1]TCE - ANEXO IV - Preencher'!K338="","",'[1]TCE - ANEXO IV - Preencher'!K338)</f>
        <v>44070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26653.17</v>
      </c>
    </row>
    <row r="330" spans="1:12" s="8" customFormat="1" ht="19.5" customHeight="1" x14ac:dyDescent="0.2">
      <c r="A330" s="3" t="str">
        <f>IFERROR(VLOOKUP(B330,'[1]DADOS (OCULTAR)'!$P$3:$R$56,3,0),"")</f>
        <v>10.894.988/0004-86</v>
      </c>
      <c r="B330" s="4" t="str">
        <f>'[1]TCE - ANEXO IV - Preencher'!C339</f>
        <v>HMR</v>
      </c>
      <c r="C330" s="4" t="str">
        <f>'[1]TCE - ANEXO IV - Preencher'!E339</f>
        <v>5.12 - Energia Elétrica</v>
      </c>
      <c r="D330" s="3">
        <f>'[1]TCE - ANEXO IV - Preencher'!F339</f>
        <v>10835932000108</v>
      </c>
      <c r="E330" s="5" t="str">
        <f>'[1]TCE - ANEXO IV - Preencher'!G339</f>
        <v>COMPANHIA ENERGÉTICA DE PERNAMBUCO (CONTR.7021815203)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122350138</v>
      </c>
      <c r="I330" s="6">
        <f>IF('[1]TCE - ANEXO IV - Preencher'!K339="","",'[1]TCE - ANEXO IV - Preencher'!K339)</f>
        <v>44070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180509.98</v>
      </c>
    </row>
    <row r="331" spans="1:12" s="8" customFormat="1" ht="19.5" customHeight="1" x14ac:dyDescent="0.2">
      <c r="A331" s="3" t="str">
        <f>IFERROR(VLOOKUP(B331,'[1]DADOS (OCULTAR)'!$P$3:$R$56,3,0),"")</f>
        <v>10.894.988/0004-86</v>
      </c>
      <c r="B331" s="4" t="str">
        <f>'[1]TCE - ANEXO IV - Preencher'!C340</f>
        <v>HMR</v>
      </c>
      <c r="C331" s="4" t="str">
        <f>'[1]TCE - ANEXO IV - Preencher'!E340</f>
        <v>5.12 - Energia Elétrica</v>
      </c>
      <c r="D331" s="3">
        <f>'[1]TCE - ANEXO IV - Preencher'!F340</f>
        <v>10835932000108</v>
      </c>
      <c r="E331" s="5" t="str">
        <f>'[1]TCE - ANEXO IV - Preencher'!G340</f>
        <v>COMPANHIA ENERGÉTICA DE PERNAMBUCO (CONTR.7036258076)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122362537</v>
      </c>
      <c r="I331" s="6">
        <f>IF('[1]TCE - ANEXO IV - Preencher'!K340="","",'[1]TCE - ANEXO IV - Preencher'!K340)</f>
        <v>44071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886.38000000000011</v>
      </c>
    </row>
    <row r="332" spans="1:12" s="8" customFormat="1" ht="19.5" customHeight="1" x14ac:dyDescent="0.2">
      <c r="A332" s="3" t="str">
        <f>IFERROR(VLOOKUP(B332,'[1]DADOS (OCULTAR)'!$P$3:$R$56,3,0),"")</f>
        <v>10.894.988/0004-86</v>
      </c>
      <c r="B332" s="4" t="str">
        <f>'[1]TCE - ANEXO IV - Preencher'!C341</f>
        <v>HMR</v>
      </c>
      <c r="C332" s="4" t="str">
        <f>'[1]TCE - ANEXO IV - Preencher'!E341</f>
        <v>5.3 - Locação de Máquinas e Equipamentos</v>
      </c>
      <c r="D332" s="3">
        <f>'[1]TCE - ANEXO IV - Preencher'!F341</f>
        <v>31673254000102</v>
      </c>
      <c r="E332" s="5" t="str">
        <f>'[1]TCE - ANEXO IV - Preencher'!G341</f>
        <v>LABORATORIO B. BRAUN S.A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031649</v>
      </c>
      <c r="I332" s="6">
        <f>IF('[1]TCE - ANEXO IV - Preencher'!K341="","",'[1]TCE - ANEXO IV - Preencher'!K341)</f>
        <v>44070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3304904</v>
      </c>
      <c r="L332" s="7">
        <f>'[1]TCE - ANEXO IV - Preencher'!N341</f>
        <v>800</v>
      </c>
    </row>
    <row r="333" spans="1:12" s="8" customFormat="1" ht="19.5" customHeight="1" x14ac:dyDescent="0.2">
      <c r="A333" s="3" t="str">
        <f>IFERROR(VLOOKUP(B333,'[1]DADOS (OCULTAR)'!$P$3:$R$56,3,0),"")</f>
        <v>10.894.988/0004-86</v>
      </c>
      <c r="B333" s="4" t="str">
        <f>'[1]TCE - ANEXO IV - Preencher'!C342</f>
        <v>HMR</v>
      </c>
      <c r="C333" s="4" t="str">
        <f>'[1]TCE - ANEXO IV - Preencher'!E342</f>
        <v>5.3 - Locação de Máquinas e Equipamentos</v>
      </c>
      <c r="D333" s="3">
        <f>'[1]TCE - ANEXO IV - Preencher'!F342</f>
        <v>31673254000102</v>
      </c>
      <c r="E333" s="5" t="str">
        <f>'[1]TCE - ANEXO IV - Preencher'!G342</f>
        <v>LABORATORIO B. BRAUN S.A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031686</v>
      </c>
      <c r="I333" s="6">
        <f>IF('[1]TCE - ANEXO IV - Preencher'!K342="","",'[1]TCE - ANEXO IV - Preencher'!K342)</f>
        <v>44070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3304904</v>
      </c>
      <c r="L333" s="7">
        <f>'[1]TCE - ANEXO IV - Preencher'!N342</f>
        <v>8355.6</v>
      </c>
    </row>
    <row r="334" spans="1:12" s="8" customFormat="1" ht="19.5" customHeight="1" x14ac:dyDescent="0.2">
      <c r="A334" s="3" t="str">
        <f>IFERROR(VLOOKUP(B334,'[1]DADOS (OCULTAR)'!$P$3:$R$56,3,0),"")</f>
        <v>10.894.988/0004-86</v>
      </c>
      <c r="B334" s="4" t="str">
        <f>'[1]TCE - ANEXO IV - Preencher'!C343</f>
        <v>HMR</v>
      </c>
      <c r="C334" s="4" t="str">
        <f>'[1]TCE - ANEXO IV - Preencher'!E343</f>
        <v>5.3 - Locação de Máquinas e Equipamentos</v>
      </c>
      <c r="D334" s="3">
        <f>'[1]TCE - ANEXO IV - Preencher'!F343</f>
        <v>31673254000102</v>
      </c>
      <c r="E334" s="5" t="str">
        <f>'[1]TCE - ANEXO IV - Preencher'!G343</f>
        <v>LABORATORIO B. BRAUN S.A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031687</v>
      </c>
      <c r="I334" s="6">
        <f>IF('[1]TCE - ANEXO IV - Preencher'!K343="","",'[1]TCE - ANEXO IV - Preencher'!K343)</f>
        <v>44070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3304904</v>
      </c>
      <c r="L334" s="7">
        <f>'[1]TCE - ANEXO IV - Preencher'!N343</f>
        <v>2532</v>
      </c>
    </row>
    <row r="335" spans="1:12" s="8" customFormat="1" ht="19.5" customHeight="1" x14ac:dyDescent="0.2">
      <c r="A335" s="3" t="str">
        <f>IFERROR(VLOOKUP(B335,'[1]DADOS (OCULTAR)'!$P$3:$R$56,3,0),"")</f>
        <v>10.894.988/0004-86</v>
      </c>
      <c r="B335" s="4" t="str">
        <f>'[1]TCE - ANEXO IV - Preencher'!C344</f>
        <v>HMR</v>
      </c>
      <c r="C335" s="4" t="str">
        <f>'[1]TCE - ANEXO IV - Preencher'!E344</f>
        <v>5.3 - Locação de Máquinas e Equipamentos</v>
      </c>
      <c r="D335" s="3">
        <f>'[1]TCE - ANEXO IV - Preencher'!F344</f>
        <v>11448247000353</v>
      </c>
      <c r="E335" s="5" t="str">
        <f>'[1]TCE - ANEXO IV - Preencher'!G344</f>
        <v xml:space="preserve">GMAC COMERCIO E SERVIÇOS 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6506</v>
      </c>
      <c r="I335" s="6">
        <f>IF('[1]TCE - ANEXO IV - Preencher'!K344="","",'[1]TCE - ANEXO IV - Preencher'!K344)</f>
        <v>44046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9142</v>
      </c>
    </row>
    <row r="336" spans="1:12" s="8" customFormat="1" ht="19.5" customHeight="1" x14ac:dyDescent="0.2">
      <c r="A336" s="3" t="str">
        <f>IFERROR(VLOOKUP(B336,'[1]DADOS (OCULTAR)'!$P$3:$R$56,3,0),"")</f>
        <v>10.894.988/0004-86</v>
      </c>
      <c r="B336" s="4" t="str">
        <f>'[1]TCE - ANEXO IV - Preencher'!C345</f>
        <v>HMR</v>
      </c>
      <c r="C336" s="4" t="str">
        <f>'[1]TCE - ANEXO IV - Preencher'!E345</f>
        <v>5.3 - Locação de Máquinas e Equipamentos</v>
      </c>
      <c r="D336" s="3">
        <f>'[1]TCE - ANEXO IV - Preencher'!F345</f>
        <v>19533734000164</v>
      </c>
      <c r="E336" s="5" t="str">
        <f>'[1]TCE - ANEXO IV - Preencher'!G345</f>
        <v xml:space="preserve">ALEXSANDRA DE GUMÃO NERES  - ME 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8916</v>
      </c>
      <c r="I336" s="6">
        <f>IF('[1]TCE - ANEXO IV - Preencher'!K345="","",'[1]TCE - ANEXO IV - Preencher'!K345)</f>
        <v>44077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13767.5</v>
      </c>
    </row>
    <row r="337" spans="1:12" s="8" customFormat="1" ht="19.5" customHeight="1" x14ac:dyDescent="0.2">
      <c r="A337" s="3" t="str">
        <f>IFERROR(VLOOKUP(B337,'[1]DADOS (OCULTAR)'!$P$3:$R$56,3,0),"")</f>
        <v>10.894.988/0004-86</v>
      </c>
      <c r="B337" s="4" t="str">
        <f>'[1]TCE - ANEXO IV - Preencher'!C346</f>
        <v>HMR</v>
      </c>
      <c r="C337" s="4" t="str">
        <f>'[1]TCE - ANEXO IV - Preencher'!E346</f>
        <v>5.3 - Locação de Máquinas e Equipamentos</v>
      </c>
      <c r="D337" s="3">
        <f>'[1]TCE - ANEXO IV - Preencher'!F346</f>
        <v>19533734000164</v>
      </c>
      <c r="E337" s="5" t="str">
        <f>'[1]TCE - ANEXO IV - Preencher'!G346</f>
        <v xml:space="preserve">ALEXSANDRA DE GUMÃO NERES  - ME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8917</v>
      </c>
      <c r="I337" s="6">
        <f>IF('[1]TCE - ANEXO IV - Preencher'!K346="","",'[1]TCE - ANEXO IV - Preencher'!K346)</f>
        <v>44077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820</v>
      </c>
    </row>
    <row r="338" spans="1:12" s="8" customFormat="1" ht="19.5" customHeight="1" x14ac:dyDescent="0.2">
      <c r="A338" s="3" t="str">
        <f>IFERROR(VLOOKUP(B338,'[1]DADOS (OCULTAR)'!$P$3:$R$56,3,0),"")</f>
        <v>10.894.988/0004-86</v>
      </c>
      <c r="B338" s="4" t="str">
        <f>'[1]TCE - ANEXO IV - Preencher'!C347</f>
        <v>HMR</v>
      </c>
      <c r="C338" s="4" t="str">
        <f>'[1]TCE - ANEXO IV - Preencher'!E347</f>
        <v>5.3 - Locação de Máquinas e Equipamentos</v>
      </c>
      <c r="D338" s="3">
        <f>'[1]TCE - ANEXO IV - Preencher'!F347</f>
        <v>41096520000127</v>
      </c>
      <c r="E338" s="5" t="str">
        <f>'[1]TCE - ANEXO IV - Preencher'!G347</f>
        <v>PRISMA TELECOMUNICAÇÕES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25973</v>
      </c>
      <c r="I338" s="6">
        <f>IF('[1]TCE - ANEXO IV - Preencher'!K347="","",'[1]TCE - ANEXO IV - Preencher'!K347)</f>
        <v>44075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1610</v>
      </c>
    </row>
    <row r="339" spans="1:12" s="8" customFormat="1" ht="19.5" customHeight="1" x14ac:dyDescent="0.2">
      <c r="A339" s="3" t="str">
        <f>IFERROR(VLOOKUP(B339,'[1]DADOS (OCULTAR)'!$P$3:$R$56,3,0),"")</f>
        <v>10.894.988/0004-86</v>
      </c>
      <c r="B339" s="4" t="str">
        <f>'[1]TCE - ANEXO IV - Preencher'!C348</f>
        <v>HMR</v>
      </c>
      <c r="C339" s="4" t="str">
        <f>'[1]TCE - ANEXO IV - Preencher'!E348</f>
        <v>5.3 - Locação de Máquinas e Equipamentos</v>
      </c>
      <c r="D339" s="3">
        <f>'[1]TCE - ANEXO IV - Preencher'!F348</f>
        <v>24380578002041</v>
      </c>
      <c r="E339" s="5" t="str">
        <f>'[1]TCE - ANEXO IV - Preencher'!G348</f>
        <v>WHITE MARTINS GASES INDUSTRIAIS NE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128011</v>
      </c>
      <c r="I339" s="6">
        <f>IF('[1]TCE - ANEXO IV - Preencher'!K348="","",'[1]TCE - ANEXO IV - Preencher'!K348)</f>
        <v>44055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2607901</v>
      </c>
      <c r="L339" s="7">
        <f>'[1]TCE - ANEXO IV - Preencher'!N348</f>
        <v>14943.93</v>
      </c>
    </row>
    <row r="340" spans="1:12" s="8" customFormat="1" ht="19.5" customHeight="1" x14ac:dyDescent="0.2">
      <c r="A340" s="3" t="str">
        <f>IFERROR(VLOOKUP(B340,'[1]DADOS (OCULTAR)'!$P$3:$R$56,3,0),"")</f>
        <v>10.894.988/0004-86</v>
      </c>
      <c r="B340" s="4" t="str">
        <f>'[1]TCE - ANEXO IV - Preencher'!C349</f>
        <v>HMR</v>
      </c>
      <c r="C340" s="4" t="str">
        <f>'[1]TCE - ANEXO IV - Preencher'!E349</f>
        <v>5.3 - Locação de Máquinas e Equipamentos</v>
      </c>
      <c r="D340" s="3">
        <f>'[1]TCE - ANEXO IV - Preencher'!F349</f>
        <v>32520797000144</v>
      </c>
      <c r="E340" s="5" t="str">
        <f>'[1]TCE - ANEXO IV - Preencher'!G349</f>
        <v>ALBERTE TONY DE SOUZA EIRELI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423</v>
      </c>
      <c r="I340" s="6">
        <f>IF('[1]TCE - ANEXO IV - Preencher'!K349="","",'[1]TCE - ANEXO IV - Preencher'!K349)</f>
        <v>44028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2607901</v>
      </c>
      <c r="L340" s="7">
        <f>'[1]TCE - ANEXO IV - Preencher'!N349</f>
        <v>3240</v>
      </c>
    </row>
    <row r="341" spans="1:12" s="8" customFormat="1" ht="19.5" customHeight="1" x14ac:dyDescent="0.2">
      <c r="A341" s="3" t="str">
        <f>IFERROR(VLOOKUP(B341,'[1]DADOS (OCULTAR)'!$P$3:$R$56,3,0),"")</f>
        <v>10.894.988/0004-86</v>
      </c>
      <c r="B341" s="4" t="str">
        <f>'[1]TCE - ANEXO IV - Preencher'!C350</f>
        <v>HMR</v>
      </c>
      <c r="C341" s="4" t="str">
        <f>'[1]TCE - ANEXO IV - Preencher'!E350</f>
        <v>5.8 - Locação de Veículos Automotores</v>
      </c>
      <c r="D341" s="3" t="str">
        <f>'[1]TCE - ANEXO IV - Preencher'!F350</f>
        <v>02355633000148</v>
      </c>
      <c r="E341" s="5" t="str">
        <f>'[1]TCE - ANEXO IV - Preencher'!G350</f>
        <v>ABS TRANSPORTES E TURISMO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14065</v>
      </c>
      <c r="I341" s="6">
        <f>IF('[1]TCE - ANEXO IV - Preencher'!K350="","",'[1]TCE - ANEXO IV - Preencher'!K350)</f>
        <v>44074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1900</v>
      </c>
    </row>
    <row r="342" spans="1:12" s="8" customFormat="1" ht="19.5" customHeight="1" x14ac:dyDescent="0.2">
      <c r="A342" s="3" t="str">
        <f>IFERROR(VLOOKUP(B342,'[1]DADOS (OCULTAR)'!$P$3:$R$56,3,0),"")</f>
        <v>10.894.988/0004-86</v>
      </c>
      <c r="B342" s="4" t="str">
        <f>'[1]TCE - ANEXO IV - Preencher'!C351</f>
        <v>HMR</v>
      </c>
      <c r="C342" s="4" t="str">
        <f>'[1]TCE - ANEXO IV - Preencher'!E351</f>
        <v>5.8 - Locação de Veículos Automotores</v>
      </c>
      <c r="D342" s="3" t="str">
        <f>'[1]TCE - ANEXO IV - Preencher'!F351</f>
        <v>02355633000148</v>
      </c>
      <c r="E342" s="5" t="str">
        <f>'[1]TCE - ANEXO IV - Preencher'!G351</f>
        <v>ABS TRANSPORTES E TURISMO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14064</v>
      </c>
      <c r="I342" s="6">
        <f>IF('[1]TCE - ANEXO IV - Preencher'!K351="","",'[1]TCE - ANEXO IV - Preencher'!K351)</f>
        <v>44074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1900</v>
      </c>
    </row>
    <row r="343" spans="1:12" s="8" customFormat="1" ht="19.5" customHeight="1" x14ac:dyDescent="0.2">
      <c r="A343" s="3" t="str">
        <f>IFERROR(VLOOKUP(B343,'[1]DADOS (OCULTAR)'!$P$3:$R$56,3,0),"")</f>
        <v>10.894.988/0004-86</v>
      </c>
      <c r="B343" s="4" t="str">
        <f>'[1]TCE - ANEXO IV - Preencher'!C352</f>
        <v>HMR</v>
      </c>
      <c r="C343" s="4" t="str">
        <f>'[1]TCE - ANEXO IV - Preencher'!E352</f>
        <v>5.8 - Locação de Veículos Automotores</v>
      </c>
      <c r="D343" s="3" t="str">
        <f>'[1]TCE - ANEXO IV - Preencher'!F352</f>
        <v>02355633000148</v>
      </c>
      <c r="E343" s="5" t="str">
        <f>'[1]TCE - ANEXO IV - Preencher'!G352</f>
        <v>ABS TRANSPORTES E TURISMO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14066</v>
      </c>
      <c r="I343" s="6">
        <f>IF('[1]TCE - ANEXO IV - Preencher'!K352="","",'[1]TCE - ANEXO IV - Preencher'!K352)</f>
        <v>44074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730</v>
      </c>
    </row>
    <row r="344" spans="1:12" s="8" customFormat="1" ht="19.5" customHeight="1" x14ac:dyDescent="0.2">
      <c r="A344" s="3" t="str">
        <f>IFERROR(VLOOKUP(B344,'[1]DADOS (OCULTAR)'!$P$3:$R$56,3,0),"")</f>
        <v>10.894.988/0004-86</v>
      </c>
      <c r="B344" s="4" t="str">
        <f>'[1]TCE - ANEXO IV - Preencher'!C353</f>
        <v>HMR</v>
      </c>
      <c r="C344" s="4" t="str">
        <f>'[1]TCE - ANEXO IV - Preencher'!E353</f>
        <v>5.99 - Outros Serviços de Terceiros Pessoa Jurídica</v>
      </c>
      <c r="D344" s="3">
        <f>'[1]TCE - ANEXO IV - Preencher'!F353</f>
        <v>34028316002157</v>
      </c>
      <c r="E344" s="5" t="str">
        <f>'[1]TCE - ANEXO IV - Preencher'!G353</f>
        <v>CORREIOS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143710</v>
      </c>
      <c r="I344" s="6">
        <f>IF('[1]TCE - ANEXO IV - Preencher'!K353="","",'[1]TCE - ANEXO IV - Preencher'!K353)</f>
        <v>44068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2587.2199999999998</v>
      </c>
    </row>
    <row r="345" spans="1:12" s="8" customFormat="1" ht="19.5" customHeight="1" x14ac:dyDescent="0.2">
      <c r="A345" s="3" t="str">
        <f>IFERROR(VLOOKUP(B345,'[1]DADOS (OCULTAR)'!$P$3:$R$56,3,0),"")</f>
        <v>10.894.988/0004-86</v>
      </c>
      <c r="B345" s="4" t="str">
        <f>'[1]TCE - ANEXO IV - Preencher'!C354</f>
        <v>HMR</v>
      </c>
      <c r="C345" s="4" t="str">
        <f>'[1]TCE - ANEXO IV - Preencher'!E354</f>
        <v>5.99 - Outros Serviços de Terceiros Pessoa Jurídica</v>
      </c>
      <c r="D345" s="3">
        <f>'[1]TCE - ANEXO IV - Preencher'!F354</f>
        <v>60701190000104</v>
      </c>
      <c r="E345" s="5" t="str">
        <f>'[1]TCE - ANEXO IV - Preencher'!G354</f>
        <v>BANCO ITAÚ - IRRF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19060-6</v>
      </c>
      <c r="I345" s="6">
        <f>IF('[1]TCE - ANEXO IV - Preencher'!K354="","",'[1]TCE - ANEXO IV - Preencher'!K354)</f>
        <v>44044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4.13</v>
      </c>
    </row>
    <row r="346" spans="1:12" s="8" customFormat="1" ht="19.5" customHeight="1" x14ac:dyDescent="0.2">
      <c r="A346" s="3" t="str">
        <f>IFERROR(VLOOKUP(B346,'[1]DADOS (OCULTAR)'!$P$3:$R$56,3,0),"")</f>
        <v>10.894.988/0004-86</v>
      </c>
      <c r="B346" s="4" t="str">
        <f>'[1]TCE - ANEXO IV - Preencher'!C355</f>
        <v>HMR</v>
      </c>
      <c r="C346" s="4" t="str">
        <f>'[1]TCE - ANEXO IV - Preencher'!E355</f>
        <v>5.99 - Outros Serviços de Terceiros Pessoa Jurídica</v>
      </c>
      <c r="D346" s="3">
        <f>'[1]TCE - ANEXO IV - Preencher'!F355</f>
        <v>60701190000104</v>
      </c>
      <c r="E346" s="5" t="str">
        <f>'[1]TCE - ANEXO IV - Preencher'!G355</f>
        <v>BANCO ITAÚ -  IOF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19060-6</v>
      </c>
      <c r="I346" s="6">
        <f>IF('[1]TCE - ANEXO IV - Preencher'!K355="","",'[1]TCE - ANEXO IV - Preencher'!K355)</f>
        <v>44044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27.88</v>
      </c>
    </row>
    <row r="347" spans="1:12" s="8" customFormat="1" ht="19.5" customHeight="1" x14ac:dyDescent="0.2">
      <c r="A347" s="3" t="str">
        <f>IFERROR(VLOOKUP(B347,'[1]DADOS (OCULTAR)'!$P$3:$R$56,3,0),"")</f>
        <v>10.894.988/0004-86</v>
      </c>
      <c r="B347" s="4" t="str">
        <f>'[1]TCE - ANEXO IV - Preencher'!C356</f>
        <v>HMR</v>
      </c>
      <c r="C347" s="4" t="str">
        <f>'[1]TCE - ANEXO IV - Preencher'!E356</f>
        <v>5.99 - Outros Serviços de Terceiros Pessoa Jurídica</v>
      </c>
      <c r="D347" s="3">
        <f>'[1]TCE - ANEXO IV - Preencher'!F356</f>
        <v>10835932000108</v>
      </c>
      <c r="E347" s="5" t="str">
        <f>'[1]TCE - ANEXO IV - Preencher'!G356</f>
        <v>COMPANHIA ENERGÉTICA DE PERNAMBUCO (CONTR.7021815203)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122350138</v>
      </c>
      <c r="I347" s="6">
        <f>IF('[1]TCE - ANEXO IV - Preencher'!K356="","",'[1]TCE - ANEXO IV - Preencher'!K356)</f>
        <v>44070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12972.79</v>
      </c>
    </row>
    <row r="348" spans="1:12" s="8" customFormat="1" ht="19.5" customHeight="1" x14ac:dyDescent="0.2">
      <c r="A348" s="3" t="str">
        <f>IFERROR(VLOOKUP(B348,'[1]DADOS (OCULTAR)'!$P$3:$R$56,3,0),"")</f>
        <v>10.894.988/0004-86</v>
      </c>
      <c r="B348" s="4" t="str">
        <f>'[1]TCE - ANEXO IV - Preencher'!C357</f>
        <v>HMR</v>
      </c>
      <c r="C348" s="4" t="str">
        <f>'[1]TCE - ANEXO IV - Preencher'!E357</f>
        <v>5.99 - Outros Serviços de Terceiros Pessoa Jurídica</v>
      </c>
      <c r="D348" s="3">
        <f>'[1]TCE - ANEXO IV - Preencher'!F357</f>
        <v>10835932000108</v>
      </c>
      <c r="E348" s="5" t="str">
        <f>'[1]TCE - ANEXO IV - Preencher'!G357</f>
        <v>COMPANHIA ENERGÉTICA DE PERNAMBUCO (CONTR.7036258076)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122362537</v>
      </c>
      <c r="I348" s="6">
        <f>IF('[1]TCE - ANEXO IV - Preencher'!K357="","",'[1]TCE - ANEXO IV - Preencher'!K357)</f>
        <v>44071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2118.37</v>
      </c>
    </row>
    <row r="349" spans="1:12" s="8" customFormat="1" ht="19.5" customHeight="1" x14ac:dyDescent="0.2">
      <c r="A349" s="3" t="str">
        <f>IFERROR(VLOOKUP(B349,'[1]DADOS (OCULTAR)'!$P$3:$R$56,3,0),"")</f>
        <v>10.894.988/0004-86</v>
      </c>
      <c r="B349" s="4" t="str">
        <f>'[1]TCE - ANEXO IV - Preencher'!C358</f>
        <v>HMR</v>
      </c>
      <c r="C349" s="4" t="str">
        <f>'[1]TCE - ANEXO IV - Preencher'!E358</f>
        <v>5.16 - Serviços Médico-Hospitalares, Odotonlógia e Laboratoriais</v>
      </c>
      <c r="D349" s="3" t="str">
        <f>'[1]TCE - ANEXO IV - Preencher'!F358</f>
        <v>02975726000175</v>
      </c>
      <c r="E349" s="5" t="str">
        <f>'[1]TCE - ANEXO IV - Preencher'!G358</f>
        <v>UNIDADE DE DIAGNOSTICO E TERAPIA RENAL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5941</v>
      </c>
      <c r="I349" s="6">
        <f>IF('[1]TCE - ANEXO IV - Preencher'!K358="","",'[1]TCE - ANEXO IV - Preencher'!K358)</f>
        <v>44085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98440</v>
      </c>
    </row>
    <row r="350" spans="1:12" s="8" customFormat="1" ht="19.5" customHeight="1" x14ac:dyDescent="0.2">
      <c r="A350" s="3" t="str">
        <f>IFERROR(VLOOKUP(B350,'[1]DADOS (OCULTAR)'!$P$3:$R$56,3,0),"")</f>
        <v>10.894.988/0004-86</v>
      </c>
      <c r="B350" s="4" t="str">
        <f>'[1]TCE - ANEXO IV - Preencher'!C359</f>
        <v>HMR</v>
      </c>
      <c r="C350" s="4" t="str">
        <f>'[1]TCE - ANEXO IV - Preencher'!E359</f>
        <v>5.16 - Serviços Médico-Hospitalares, Odotonlógia e Laboratoriais</v>
      </c>
      <c r="D350" s="3">
        <f>'[1]TCE - ANEXO IV - Preencher'!F359</f>
        <v>35427602000104</v>
      </c>
      <c r="E350" s="5" t="str">
        <f>'[1]TCE - ANEXO IV - Preencher'!G359</f>
        <v>AMB COSTA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00009</v>
      </c>
      <c r="I350" s="6">
        <f>IF('[1]TCE - ANEXO IV - Preencher'!K359="","",'[1]TCE - ANEXO IV - Preencher'!K359)</f>
        <v>44077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2704302</v>
      </c>
      <c r="L350" s="7">
        <f>'[1]TCE - ANEXO IV - Preencher'!N359</f>
        <v>9871.8799999999992</v>
      </c>
    </row>
    <row r="351" spans="1:12" s="8" customFormat="1" ht="19.5" customHeight="1" x14ac:dyDescent="0.2">
      <c r="A351" s="3" t="str">
        <f>IFERROR(VLOOKUP(B351,'[1]DADOS (OCULTAR)'!$P$3:$R$56,3,0),"")</f>
        <v>10.894.988/0004-86</v>
      </c>
      <c r="B351" s="4" t="str">
        <f>'[1]TCE - ANEXO IV - Preencher'!C360</f>
        <v>HMR</v>
      </c>
      <c r="C351" s="4" t="str">
        <f>'[1]TCE - ANEXO IV - Preencher'!E360</f>
        <v>5.16 - Serviços Médico-Hospitalares, Odotonlógia e Laboratoriais</v>
      </c>
      <c r="D351" s="3">
        <f>'[1]TCE - ANEXO IV - Preencher'!F360</f>
        <v>37685396000168</v>
      </c>
      <c r="E351" s="5" t="str">
        <f>'[1]TCE - ANEXO IV - Preencher'!G360</f>
        <v>HAMIRES SUELBE BATISTA DE SÁ GONÇALVES SERVIÇOS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00005</v>
      </c>
      <c r="I351" s="6">
        <f>IF('[1]TCE - ANEXO IV - Preencher'!K360="","",'[1]TCE - ANEXO IV - Preencher'!K360)</f>
        <v>44076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12796.88</v>
      </c>
    </row>
    <row r="352" spans="1:12" s="8" customFormat="1" ht="19.5" customHeight="1" x14ac:dyDescent="0.2">
      <c r="A352" s="3" t="str">
        <f>IFERROR(VLOOKUP(B352,'[1]DADOS (OCULTAR)'!$P$3:$R$56,3,0),"")</f>
        <v>10.894.988/0004-86</v>
      </c>
      <c r="B352" s="4" t="str">
        <f>'[1]TCE - ANEXO IV - Preencher'!C361</f>
        <v>HMR</v>
      </c>
      <c r="C352" s="4" t="str">
        <f>'[1]TCE - ANEXO IV - Preencher'!E361</f>
        <v>5.16 - Serviços Médico-Hospitalares, Odotonlógia e Laboratoriais</v>
      </c>
      <c r="D352" s="3">
        <f>'[1]TCE - ANEXO IV - Preencher'!F361</f>
        <v>37217883000104</v>
      </c>
      <c r="E352" s="5" t="str">
        <f>'[1]TCE - ANEXO IV - Preencher'!G361</f>
        <v>ANA CATARINA VIANA JARDIM - MEDICINA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000011</v>
      </c>
      <c r="I352" s="6">
        <f>IF('[1]TCE - ANEXO IV - Preencher'!K361="","",'[1]TCE - ANEXO IV - Preencher'!K361)</f>
        <v>44076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11882.81</v>
      </c>
    </row>
    <row r="353" spans="1:12" s="8" customFormat="1" ht="19.5" customHeight="1" x14ac:dyDescent="0.2">
      <c r="A353" s="3" t="str">
        <f>IFERROR(VLOOKUP(B353,'[1]DADOS (OCULTAR)'!$P$3:$R$56,3,0),"")</f>
        <v>10.894.988/0004-86</v>
      </c>
      <c r="B353" s="4" t="str">
        <f>'[1]TCE - ANEXO IV - Preencher'!C362</f>
        <v>HMR</v>
      </c>
      <c r="C353" s="4" t="str">
        <f>'[1]TCE - ANEXO IV - Preencher'!E362</f>
        <v>5.16 - Serviços Médico-Hospitalares, Odotonlógia e Laboratoriais</v>
      </c>
      <c r="D353" s="3">
        <f>'[1]TCE - ANEXO IV - Preencher'!F362</f>
        <v>17713353000131</v>
      </c>
      <c r="E353" s="5" t="str">
        <f>'[1]TCE - ANEXO IV - Preencher'!G362</f>
        <v>HABILITE MEDICINA OCUPACIONAL LTDA ME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8339</v>
      </c>
      <c r="I353" s="6">
        <f>IF('[1]TCE - ANEXO IV - Preencher'!K362="","",'[1]TCE - ANEXO IV - Preencher'!K362)</f>
        <v>44076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456.57</v>
      </c>
    </row>
    <row r="354" spans="1:12" s="8" customFormat="1" ht="19.5" customHeight="1" x14ac:dyDescent="0.2">
      <c r="A354" s="3" t="str">
        <f>IFERROR(VLOOKUP(B354,'[1]DADOS (OCULTAR)'!$P$3:$R$56,3,0),"")</f>
        <v>10.894.988/0004-86</v>
      </c>
      <c r="B354" s="4" t="str">
        <f>'[1]TCE - ANEXO IV - Preencher'!C363</f>
        <v>HMR</v>
      </c>
      <c r="C354" s="4" t="str">
        <f>'[1]TCE - ANEXO IV - Preencher'!E363</f>
        <v>5.16 - Serviços Médico-Hospitalares, Odotonlógia e Laboratoriais</v>
      </c>
      <c r="D354" s="3">
        <f>'[1]TCE - ANEXO IV - Preencher'!F363</f>
        <v>36010377000179</v>
      </c>
      <c r="E354" s="5" t="str">
        <f>'[1]TCE - ANEXO IV - Preencher'!G363</f>
        <v>PREVLAB MEDICINA DAGNOSTICAL LABORATORIAL SPE LTDA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00051</v>
      </c>
      <c r="I354" s="6">
        <f>IF('[1]TCE - ANEXO IV - Preencher'!K363="","",'[1]TCE - ANEXO IV - Preencher'!K363)</f>
        <v>44078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31500</v>
      </c>
    </row>
    <row r="355" spans="1:12" s="8" customFormat="1" ht="19.5" customHeight="1" x14ac:dyDescent="0.2">
      <c r="A355" s="3" t="str">
        <f>IFERROR(VLOOKUP(B355,'[1]DADOS (OCULTAR)'!$P$3:$R$56,3,0),"")</f>
        <v>10.894.988/0004-86</v>
      </c>
      <c r="B355" s="4" t="str">
        <f>'[1]TCE - ANEXO IV - Preencher'!C364</f>
        <v>HMR</v>
      </c>
      <c r="C355" s="4" t="str">
        <f>'[1]TCE - ANEXO IV - Preencher'!E364</f>
        <v>5.16 - Serviços Médico-Hospitalares, Odotonlógia e Laboratoriais</v>
      </c>
      <c r="D355" s="3">
        <f>'[1]TCE - ANEXO IV - Preencher'!F364</f>
        <v>36010377000179</v>
      </c>
      <c r="E355" s="5" t="str">
        <f>'[1]TCE - ANEXO IV - Preencher'!G364</f>
        <v>PREVLAB MEDICINA DAGNOSTICAL LABORATORIAL SPE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00058</v>
      </c>
      <c r="I355" s="6">
        <f>IF('[1]TCE - ANEXO IV - Preencher'!K364="","",'[1]TCE - ANEXO IV - Preencher'!K364)</f>
        <v>44090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35778.5</v>
      </c>
    </row>
    <row r="356" spans="1:12" s="8" customFormat="1" ht="19.5" customHeight="1" x14ac:dyDescent="0.2">
      <c r="A356" s="3" t="str">
        <f>IFERROR(VLOOKUP(B356,'[1]DADOS (OCULTAR)'!$P$3:$R$56,3,0),"")</f>
        <v>10.894.988/0004-86</v>
      </c>
      <c r="B356" s="4" t="str">
        <f>'[1]TCE - ANEXO IV - Preencher'!C365</f>
        <v>HMR</v>
      </c>
      <c r="C356" s="4" t="str">
        <f>'[1]TCE - ANEXO IV - Preencher'!E365</f>
        <v>5.16 - Serviços Médico-Hospitalares, Odotonlógia e Laboratoriais</v>
      </c>
      <c r="D356" s="3">
        <f>'[1]TCE - ANEXO IV - Preencher'!F365</f>
        <v>36010377000179</v>
      </c>
      <c r="E356" s="5" t="str">
        <f>'[1]TCE - ANEXO IV - Preencher'!G365</f>
        <v>PREVLAB MEDICINA DAGNOSTICAL LABORATORIAL SPE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00059</v>
      </c>
      <c r="I356" s="6">
        <f>IF('[1]TCE - ANEXO IV - Preencher'!K365="","",'[1]TCE - ANEXO IV - Preencher'!K365)</f>
        <v>44090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76060.600000000006</v>
      </c>
    </row>
    <row r="357" spans="1:12" s="8" customFormat="1" ht="19.5" customHeight="1" x14ac:dyDescent="0.2">
      <c r="A357" s="3" t="str">
        <f>IFERROR(VLOOKUP(B357,'[1]DADOS (OCULTAR)'!$P$3:$R$56,3,0),"")</f>
        <v>10.894.988/0004-86</v>
      </c>
      <c r="B357" s="4" t="str">
        <f>'[1]TCE - ANEXO IV - Preencher'!C366</f>
        <v>HMR</v>
      </c>
      <c r="C357" s="4" t="str">
        <f>'[1]TCE - ANEXO IV - Preencher'!E366</f>
        <v>5.8 - Locação de Veículos Automotores</v>
      </c>
      <c r="D357" s="3">
        <f>'[1]TCE - ANEXO IV - Preencher'!F366</f>
        <v>13097538000108</v>
      </c>
      <c r="E357" s="5" t="str">
        <f>'[1]TCE - ANEXO IV - Preencher'!G366</f>
        <v>MAIS VIDA SERVIÇOS DE SAUDE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6202</v>
      </c>
      <c r="I357" s="6">
        <f>IF('[1]TCE - ANEXO IV - Preencher'!K366="","",'[1]TCE - ANEXO IV - Preencher'!K366)</f>
        <v>44077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38581.5</v>
      </c>
    </row>
    <row r="358" spans="1:12" s="8" customFormat="1" ht="19.5" customHeight="1" x14ac:dyDescent="0.2">
      <c r="A358" s="3" t="str">
        <f>IFERROR(VLOOKUP(B358,'[1]DADOS (OCULTAR)'!$P$3:$R$56,3,0),"")</f>
        <v>10.894.988/0004-86</v>
      </c>
      <c r="B358" s="4" t="str">
        <f>'[1]TCE - ANEXO IV - Preencher'!C367</f>
        <v>HMR</v>
      </c>
      <c r="C358" s="4" t="str">
        <f>'[1]TCE - ANEXO IV - Preencher'!E367</f>
        <v xml:space="preserve">4.6 - Serviços Médicos, Odontológico e Farmacêutocos </v>
      </c>
      <c r="D358" s="3">
        <f>'[1]TCE - ANEXO IV - Preencher'!F367</f>
        <v>5645353463</v>
      </c>
      <c r="E358" s="5" t="str">
        <f>'[1]TCE - ANEXO IV - Preencher'!G367</f>
        <v>THAILANE IRINEU DE NORAIS RODOVALHO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>
        <f>IF('[1]TCE - ANEXO IV - Preencher'!K367="","",'[1]TCE - ANEXO IV - Preencher'!K367)</f>
        <v>44044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666.66</v>
      </c>
    </row>
    <row r="359" spans="1:12" s="8" customFormat="1" ht="19.5" customHeight="1" x14ac:dyDescent="0.2">
      <c r="A359" s="3" t="str">
        <f>IFERROR(VLOOKUP(B359,'[1]DADOS (OCULTAR)'!$P$3:$R$56,3,0),"")</f>
        <v>10.894.988/0004-86</v>
      </c>
      <c r="B359" s="4" t="str">
        <f>'[1]TCE - ANEXO IV - Preencher'!C368</f>
        <v>HMR</v>
      </c>
      <c r="C359" s="4" t="str">
        <f>'[1]TCE - ANEXO IV - Preencher'!E368</f>
        <v xml:space="preserve">4.6 - Serviços Médicos, Odontológico e Farmacêutocos </v>
      </c>
      <c r="D359" s="3">
        <f>'[1]TCE - ANEXO IV - Preencher'!F368</f>
        <v>8399230405</v>
      </c>
      <c r="E359" s="5" t="str">
        <f>'[1]TCE - ANEXO IV - Preencher'!G368</f>
        <v>NATHALIA DOS SANTOS LINS</v>
      </c>
      <c r="F359" s="5" t="str">
        <f>'[1]TCE - ANEXO IV - Preencher'!H368</f>
        <v>S</v>
      </c>
      <c r="G359" s="5" t="str">
        <f>'[1]TCE - ANEXO IV - Preencher'!I368</f>
        <v>N</v>
      </c>
      <c r="H359" s="5">
        <f>'[1]TCE - ANEXO IV - Preencher'!J368</f>
        <v>0</v>
      </c>
      <c r="I359" s="6">
        <f>IF('[1]TCE - ANEXO IV - Preencher'!K368="","",'[1]TCE - ANEXO IV - Preencher'!K368)</f>
        <v>44044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9648.01</v>
      </c>
    </row>
    <row r="360" spans="1:12" s="8" customFormat="1" ht="19.5" customHeight="1" x14ac:dyDescent="0.2">
      <c r="A360" s="3" t="str">
        <f>IFERROR(VLOOKUP(B360,'[1]DADOS (OCULTAR)'!$P$3:$R$56,3,0),"")</f>
        <v>10.894.988/0004-86</v>
      </c>
      <c r="B360" s="4" t="str">
        <f>'[1]TCE - ANEXO IV - Preencher'!C369</f>
        <v>HMR</v>
      </c>
      <c r="C360" s="4" t="str">
        <f>'[1]TCE - ANEXO IV - Preencher'!E369</f>
        <v xml:space="preserve">4.6 - Serviços Médicos, Odontológico e Farmacêutocos </v>
      </c>
      <c r="D360" s="3">
        <f>'[1]TCE - ANEXO IV - Preencher'!F369</f>
        <v>5187619403</v>
      </c>
      <c r="E360" s="5" t="str">
        <f>'[1]TCE - ANEXO IV - Preencher'!G369</f>
        <v>ANGELICA BRANQUINHO MARTINS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44044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4644.13</v>
      </c>
    </row>
    <row r="361" spans="1:12" s="8" customFormat="1" ht="19.5" customHeight="1" x14ac:dyDescent="0.2">
      <c r="A361" s="3" t="str">
        <f>IFERROR(VLOOKUP(B361,'[1]DADOS (OCULTAR)'!$P$3:$R$56,3,0),"")</f>
        <v>10.894.988/0004-86</v>
      </c>
      <c r="B361" s="4" t="str">
        <f>'[1]TCE - ANEXO IV - Preencher'!C370</f>
        <v>HMR</v>
      </c>
      <c r="C361" s="4" t="str">
        <f>'[1]TCE - ANEXO IV - Preencher'!E370</f>
        <v xml:space="preserve">4.6 - Serviços Médicos, Odontológico e Farmacêutocos </v>
      </c>
      <c r="D361" s="3">
        <f>'[1]TCE - ANEXO IV - Preencher'!F370</f>
        <v>3206496446</v>
      </c>
      <c r="E361" s="5" t="str">
        <f>'[1]TCE - ANEXO IV - Preencher'!G370</f>
        <v>CLAUDIA FERNANDA DA SILVA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>
        <f>IF('[1]TCE - ANEXO IV - Preencher'!K370="","",'[1]TCE - ANEXO IV - Preencher'!K370)</f>
        <v>44044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1951.53</v>
      </c>
    </row>
    <row r="362" spans="1:12" s="8" customFormat="1" ht="19.5" customHeight="1" x14ac:dyDescent="0.2">
      <c r="A362" s="3" t="str">
        <f>IFERROR(VLOOKUP(B362,'[1]DADOS (OCULTAR)'!$P$3:$R$56,3,0),"")</f>
        <v>10.894.988/0004-86</v>
      </c>
      <c r="B362" s="4" t="str">
        <f>'[1]TCE - ANEXO IV - Preencher'!C371</f>
        <v>HMR</v>
      </c>
      <c r="C362" s="4" t="str">
        <f>'[1]TCE - ANEXO IV - Preencher'!E371</f>
        <v>5.15 - Serviços Domésticos</v>
      </c>
      <c r="D362" s="3">
        <f>'[1]TCE - ANEXO IV - Preencher'!F371</f>
        <v>21035995000104</v>
      </c>
      <c r="E362" s="5" t="str">
        <f>'[1]TCE - ANEXO IV - Preencher'!G371</f>
        <v>LAVCLIN LAVANDERIA LTDA - ME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2533</v>
      </c>
      <c r="I362" s="6">
        <f>IF('[1]TCE - ANEXO IV - Preencher'!K371="","",'[1]TCE - ANEXO IV - Preencher'!K371)</f>
        <v>44078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2603454</v>
      </c>
      <c r="L362" s="7">
        <f>'[1]TCE - ANEXO IV - Preencher'!N371</f>
        <v>55573.7</v>
      </c>
    </row>
    <row r="363" spans="1:12" s="8" customFormat="1" ht="19.5" customHeight="1" x14ac:dyDescent="0.2">
      <c r="A363" s="3" t="str">
        <f>IFERROR(VLOOKUP(B363,'[1]DADOS (OCULTAR)'!$P$3:$R$56,3,0),"")</f>
        <v>10.894.988/0004-86</v>
      </c>
      <c r="B363" s="4" t="str">
        <f>'[1]TCE - ANEXO IV - Preencher'!C372</f>
        <v>HMR</v>
      </c>
      <c r="C363" s="4" t="str">
        <f>'[1]TCE - ANEXO IV - Preencher'!E372</f>
        <v>5.10 - Detetização/Tratamento de Resíduos e Afins</v>
      </c>
      <c r="D363" s="3">
        <f>'[1]TCE - ANEXO IV - Preencher'!F372</f>
        <v>11863530000180</v>
      </c>
      <c r="E363" s="5" t="str">
        <f>'[1]TCE - ANEXO IV - Preencher'!G372</f>
        <v>BRASCON GESTAO AMBIENTAL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49445</v>
      </c>
      <c r="I363" s="6">
        <f>IF('[1]TCE - ANEXO IV - Preencher'!K372="","",'[1]TCE - ANEXO IV - Preencher'!K372)</f>
        <v>44089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2611309</v>
      </c>
      <c r="L363" s="7">
        <f>'[1]TCE - ANEXO IV - Preencher'!N372</f>
        <v>6743.98</v>
      </c>
    </row>
    <row r="364" spans="1:12" s="8" customFormat="1" ht="19.5" customHeight="1" x14ac:dyDescent="0.2">
      <c r="A364" s="3" t="str">
        <f>IFERROR(VLOOKUP(B364,'[1]DADOS (OCULTAR)'!$P$3:$R$56,3,0),"")</f>
        <v>10.894.988/0004-86</v>
      </c>
      <c r="B364" s="4" t="str">
        <f>'[1]TCE - ANEXO IV - Preencher'!C373</f>
        <v>HMR</v>
      </c>
      <c r="C364" s="4" t="str">
        <f>'[1]TCE - ANEXO IV - Preencher'!E373</f>
        <v>5.10 - Detetização/Tratamento de Resíduos e Afins</v>
      </c>
      <c r="D364" s="3">
        <f>'[1]TCE - ANEXO IV - Preencher'!F373</f>
        <v>11863530000180</v>
      </c>
      <c r="E364" s="5" t="str">
        <f>'[1]TCE - ANEXO IV - Preencher'!G373</f>
        <v>BRASCON GESTAO AMBIENTAL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49446</v>
      </c>
      <c r="I364" s="6">
        <f>IF('[1]TCE - ANEXO IV - Preencher'!K373="","",'[1]TCE - ANEXO IV - Preencher'!K373)</f>
        <v>44089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2611309</v>
      </c>
      <c r="L364" s="7">
        <f>'[1]TCE - ANEXO IV - Preencher'!N373</f>
        <v>12995.97</v>
      </c>
    </row>
    <row r="365" spans="1:12" s="8" customFormat="1" ht="19.5" customHeight="1" x14ac:dyDescent="0.2">
      <c r="A365" s="3" t="str">
        <f>IFERROR(VLOOKUP(B365,'[1]DADOS (OCULTAR)'!$P$3:$R$56,3,0),"")</f>
        <v>10.894.988/0004-86</v>
      </c>
      <c r="B365" s="4" t="str">
        <f>'[1]TCE - ANEXO IV - Preencher'!C374</f>
        <v>HMR</v>
      </c>
      <c r="C365" s="4" t="str">
        <f>'[1]TCE - ANEXO IV - Preencher'!E374</f>
        <v>5.17 - Manutenção de Software, Certificação Digital e Microfilmagem</v>
      </c>
      <c r="D365" s="3" t="str">
        <f>'[1]TCE - ANEXO IV - Preencher'!F374</f>
        <v>03613658000167</v>
      </c>
      <c r="E365" s="5" t="str">
        <f>'[1]TCE - ANEXO IV - Preencher'!G374</f>
        <v>SEQUENCE INFORMÁTICA LTDA EPP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21522</v>
      </c>
      <c r="I365" s="6">
        <f>IF('[1]TCE - ANEXO IV - Preencher'!K374="","",'[1]TCE - ANEXO IV - Preencher'!K374)</f>
        <v>44047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2829.02</v>
      </c>
    </row>
    <row r="366" spans="1:12" s="8" customFormat="1" ht="19.5" customHeight="1" x14ac:dyDescent="0.2">
      <c r="A366" s="3" t="str">
        <f>IFERROR(VLOOKUP(B366,'[1]DADOS (OCULTAR)'!$P$3:$R$56,3,0),"")</f>
        <v>10.894.988/0004-86</v>
      </c>
      <c r="B366" s="4" t="str">
        <f>'[1]TCE - ANEXO IV - Preencher'!C375</f>
        <v>HMR</v>
      </c>
      <c r="C366" s="4" t="str">
        <f>'[1]TCE - ANEXO IV - Preencher'!E375</f>
        <v>5.17 - Manutenção de Software, Certificação Digital e Microfilmagem</v>
      </c>
      <c r="D366" s="3">
        <f>'[1]TCE - ANEXO IV - Preencher'!F375</f>
        <v>10224281000110</v>
      </c>
      <c r="E366" s="5" t="str">
        <f>'[1]TCE - ANEXO IV - Preencher'!G375</f>
        <v>QUALITEK TECNOLOGIA LTDA-EPP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5674</v>
      </c>
      <c r="I366" s="6">
        <f>IF('[1]TCE - ANEXO IV - Preencher'!K375="","",'[1]TCE - ANEXO IV - Preencher'!K375)</f>
        <v>44076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2406502</v>
      </c>
      <c r="L366" s="7">
        <f>'[1]TCE - ANEXO IV - Preencher'!N375</f>
        <v>1000</v>
      </c>
    </row>
    <row r="367" spans="1:12" s="8" customFormat="1" ht="19.5" customHeight="1" x14ac:dyDescent="0.2">
      <c r="A367" s="3" t="str">
        <f>IFERROR(VLOOKUP(B367,'[1]DADOS (OCULTAR)'!$P$3:$R$56,3,0),"")</f>
        <v>10.894.988/0004-86</v>
      </c>
      <c r="B367" s="4" t="str">
        <f>'[1]TCE - ANEXO IV - Preencher'!C376</f>
        <v>HMR</v>
      </c>
      <c r="C367" s="4" t="str">
        <f>'[1]TCE - ANEXO IV - Preencher'!E376</f>
        <v>5.17 - Manutenção de Software, Certificação Digital e Microfilmagem</v>
      </c>
      <c r="D367" s="3">
        <f>'[1]TCE - ANEXO IV - Preencher'!F376</f>
        <v>92306257000275</v>
      </c>
      <c r="E367" s="5" t="str">
        <f>'[1]TCE - ANEXO IV - Preencher'!G376</f>
        <v>MV INFORMÁTICA NORDESTE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14261</v>
      </c>
      <c r="I367" s="6">
        <f>IF('[1]TCE - ANEXO IV - Preencher'!K376="","",'[1]TCE - ANEXO IV - Preencher'!K376)</f>
        <v>44047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22029.69</v>
      </c>
    </row>
    <row r="368" spans="1:12" s="8" customFormat="1" ht="19.5" customHeight="1" x14ac:dyDescent="0.2">
      <c r="A368" s="3" t="str">
        <f>IFERROR(VLOOKUP(B368,'[1]DADOS (OCULTAR)'!$P$3:$R$56,3,0),"")</f>
        <v>10.894.988/0004-86</v>
      </c>
      <c r="B368" s="4" t="str">
        <f>'[1]TCE - ANEXO IV - Preencher'!C377</f>
        <v>HMR</v>
      </c>
      <c r="C368" s="4" t="str">
        <f>'[1]TCE - ANEXO IV - Preencher'!E377</f>
        <v>5.17 - Manutenção de Software, Certificação Digital e Microfilmagem</v>
      </c>
      <c r="D368" s="3">
        <f>'[1]TCE - ANEXO IV - Preencher'!F377</f>
        <v>92306257000275</v>
      </c>
      <c r="E368" s="5" t="str">
        <f>'[1]TCE - ANEXO IV - Preencher'!G377</f>
        <v>MV INFORMÁTICA NORDESTE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14716</v>
      </c>
      <c r="I368" s="6">
        <f>IF('[1]TCE - ANEXO IV - Preencher'!K377="","",'[1]TCE - ANEXO IV - Preencher'!K377)</f>
        <v>1008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1101.48</v>
      </c>
    </row>
    <row r="369" spans="1:12" s="8" customFormat="1" ht="19.5" customHeight="1" x14ac:dyDescent="0.2">
      <c r="A369" s="3" t="str">
        <f>IFERROR(VLOOKUP(B369,'[1]DADOS (OCULTAR)'!$P$3:$R$56,3,0),"")</f>
        <v>10.894.988/0004-86</v>
      </c>
      <c r="B369" s="4" t="str">
        <f>'[1]TCE - ANEXO IV - Preencher'!C378</f>
        <v>HMR</v>
      </c>
      <c r="C369" s="4" t="str">
        <f>'[1]TCE - ANEXO IV - Preencher'!E378</f>
        <v>5.17 - Manutenção de Software, Certificação Digital e Microfilmagem</v>
      </c>
      <c r="D369" s="3" t="str">
        <f>'[1]TCE - ANEXO IV - Preencher'!F378</f>
        <v>07560756000134</v>
      </c>
      <c r="E369" s="5" t="str">
        <f>'[1]TCE - ANEXO IV - Preencher'!G378</f>
        <v>CARLOS ANDRE DE SOUSA INFORMATICA - ME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261</v>
      </c>
      <c r="I369" s="6">
        <f>IF('[1]TCE - ANEXO IV - Preencher'!K378="","",'[1]TCE - ANEXO IV - Preencher'!K378)</f>
        <v>44060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2602308</v>
      </c>
      <c r="L369" s="7">
        <f>'[1]TCE - ANEXO IV - Preencher'!N378</f>
        <v>850</v>
      </c>
    </row>
    <row r="370" spans="1:12" s="8" customFormat="1" ht="19.5" customHeight="1" x14ac:dyDescent="0.2">
      <c r="A370" s="3" t="str">
        <f>IFERROR(VLOOKUP(B370,'[1]DADOS (OCULTAR)'!$P$3:$R$56,3,0),"")</f>
        <v>10.894.988/0004-86</v>
      </c>
      <c r="B370" s="4" t="str">
        <f>'[1]TCE - ANEXO IV - Preencher'!C379</f>
        <v>HMR</v>
      </c>
      <c r="C370" s="4" t="str">
        <f>'[1]TCE - ANEXO IV - Preencher'!E379</f>
        <v>5.17 - Manutenção de Software, Certificação Digital e Microfilmagem</v>
      </c>
      <c r="D370" s="3">
        <f>'[1]TCE - ANEXO IV - Preencher'!F379</f>
        <v>16783034000130</v>
      </c>
      <c r="E370" s="5" t="str">
        <f>'[1]TCE - ANEXO IV - Preencher'!G379</f>
        <v>SINTESE LICENCIAMENTO DE PROGRAMAS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10957</v>
      </c>
      <c r="I370" s="6">
        <f>IF('[1]TCE - ANEXO IV - Preencher'!K379="","",'[1]TCE - ANEXO IV - Preencher'!K379)</f>
        <v>44048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2300</v>
      </c>
    </row>
    <row r="371" spans="1:12" s="8" customFormat="1" ht="19.5" customHeight="1" x14ac:dyDescent="0.2">
      <c r="A371" s="3" t="str">
        <f>IFERROR(VLOOKUP(B371,'[1]DADOS (OCULTAR)'!$P$3:$R$56,3,0),"")</f>
        <v>10.894.988/0004-86</v>
      </c>
      <c r="B371" s="4" t="str">
        <f>'[1]TCE - ANEXO IV - Preencher'!C380</f>
        <v>HMR</v>
      </c>
      <c r="C371" s="4" t="str">
        <f>'[1]TCE - ANEXO IV - Preencher'!E380</f>
        <v>5.22 - Vigilância Ostensiva / Monitorada</v>
      </c>
      <c r="D371" s="3">
        <f>'[1]TCE - ANEXO IV - Preencher'!F380</f>
        <v>11516861000143</v>
      </c>
      <c r="E371" s="5" t="str">
        <f>'[1]TCE - ANEXO IV - Preencher'!G380</f>
        <v>AGUIA SERVIÇOS DE VIGILANCIA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5227</v>
      </c>
      <c r="I371" s="6">
        <f>IF('[1]TCE - ANEXO IV - Preencher'!K380="","",'[1]TCE - ANEXO IV - Preencher'!K380)</f>
        <v>44076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99258.92</v>
      </c>
    </row>
    <row r="372" spans="1:12" s="8" customFormat="1" ht="19.5" customHeight="1" x14ac:dyDescent="0.2">
      <c r="A372" s="3" t="str">
        <f>IFERROR(VLOOKUP(B372,'[1]DADOS (OCULTAR)'!$P$3:$R$56,3,0),"")</f>
        <v>10.894.988/0004-86</v>
      </c>
      <c r="B372" s="4" t="str">
        <f>'[1]TCE - ANEXO IV - Preencher'!C381</f>
        <v>HMR</v>
      </c>
      <c r="C372" s="4" t="str">
        <f>'[1]TCE - ANEXO IV - Preencher'!E381</f>
        <v>5.99 - Outros Serviços de Terceiros Pessoa Jurídica</v>
      </c>
      <c r="D372" s="3">
        <f>'[1]TCE - ANEXO IV - Preencher'!F381</f>
        <v>10228298000145</v>
      </c>
      <c r="E372" s="5" t="str">
        <f>'[1]TCE - ANEXO IV - Preencher'!G381</f>
        <v>UNINFECTO SERVIÇOS MEDICOS LTDA - ME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1636</v>
      </c>
      <c r="I372" s="6">
        <f>IF('[1]TCE - ANEXO IV - Preencher'!K381="","",'[1]TCE - ANEXO IV - Preencher'!K381)</f>
        <v>44078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2609600</v>
      </c>
      <c r="L372" s="7">
        <f>'[1]TCE - ANEXO IV - Preencher'!N381</f>
        <v>8524.25</v>
      </c>
    </row>
    <row r="373" spans="1:12" s="8" customFormat="1" ht="19.5" customHeight="1" x14ac:dyDescent="0.2">
      <c r="A373" s="3" t="str">
        <f>IFERROR(VLOOKUP(B373,'[1]DADOS (OCULTAR)'!$P$3:$R$56,3,0),"")</f>
        <v>10.894.988/0004-86</v>
      </c>
      <c r="B373" s="4" t="str">
        <f>'[1]TCE - ANEXO IV - Preencher'!C382</f>
        <v>HMR</v>
      </c>
      <c r="C373" s="4" t="str">
        <f>'[1]TCE - ANEXO IV - Preencher'!E382</f>
        <v>5.99 - Outros Serviços de Terceiros Pessoa Jurídica</v>
      </c>
      <c r="D373" s="3">
        <f>'[1]TCE - ANEXO IV - Preencher'!F382</f>
        <v>69890721000110</v>
      </c>
      <c r="E373" s="5" t="str">
        <f>'[1]TCE - ANEXO IV - Preencher'!G382</f>
        <v>L A INFORMATICA LTDA EPP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1773</v>
      </c>
      <c r="I373" s="6">
        <f>IF('[1]TCE - ANEXO IV - Preencher'!K382="","",'[1]TCE - ANEXO IV - Preencher'!K382)</f>
        <v>44076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6700</v>
      </c>
    </row>
    <row r="374" spans="1:12" s="8" customFormat="1" ht="19.5" customHeight="1" x14ac:dyDescent="0.2">
      <c r="A374" s="3" t="str">
        <f>IFERROR(VLOOKUP(B374,'[1]DADOS (OCULTAR)'!$P$3:$R$56,3,0),"")</f>
        <v>10.894.988/0004-86</v>
      </c>
      <c r="B374" s="4" t="str">
        <f>'[1]TCE - ANEXO IV - Preencher'!C383</f>
        <v>HMR</v>
      </c>
      <c r="C374" s="4" t="str">
        <f>'[1]TCE - ANEXO IV - Preencher'!E383</f>
        <v>5.2 - Serviços Técnicos Profissionais</v>
      </c>
      <c r="D374" s="3" t="str">
        <f>'[1]TCE - ANEXO IV - Preencher'!F383</f>
        <v>07572579000106</v>
      </c>
      <c r="E374" s="5" t="str">
        <f>'[1]TCE - ANEXO IV - Preencher'!G383</f>
        <v>CARVALHO CHAVES &amp; ALCOFORADO ADVOGADOS ASSOCIADOS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3037</v>
      </c>
      <c r="I374" s="6">
        <f>IF('[1]TCE - ANEXO IV - Preencher'!K383="","",'[1]TCE - ANEXO IV - Preencher'!K383)</f>
        <v>44075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11771.64</v>
      </c>
    </row>
    <row r="375" spans="1:12" s="8" customFormat="1" ht="19.5" customHeight="1" x14ac:dyDescent="0.2">
      <c r="A375" s="3" t="str">
        <f>IFERROR(VLOOKUP(B375,'[1]DADOS (OCULTAR)'!$P$3:$R$56,3,0),"")</f>
        <v>10.894.988/0004-86</v>
      </c>
      <c r="B375" s="4" t="str">
        <f>'[1]TCE - ANEXO IV - Preencher'!C384</f>
        <v>HMR</v>
      </c>
      <c r="C375" s="4" t="str">
        <f>'[1]TCE - ANEXO IV - Preencher'!E384</f>
        <v>5.10 - Detetização/Tratamento de Resíduos e Afins</v>
      </c>
      <c r="D375" s="3">
        <f>'[1]TCE - ANEXO IV - Preencher'!F384</f>
        <v>10858157000106</v>
      </c>
      <c r="E375" s="5" t="str">
        <f>'[1]TCE - ANEXO IV - Preencher'!G384</f>
        <v>F. GENES CIA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327353</v>
      </c>
      <c r="I375" s="6">
        <f>IF('[1]TCE - ANEXO IV - Preencher'!K384="","",'[1]TCE - ANEXO IV - Preencher'!K384)</f>
        <v>44075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1270</v>
      </c>
    </row>
    <row r="376" spans="1:12" s="8" customFormat="1" ht="19.5" customHeight="1" x14ac:dyDescent="0.2">
      <c r="A376" s="3" t="str">
        <f>IFERROR(VLOOKUP(B376,'[1]DADOS (OCULTAR)'!$P$3:$R$56,3,0),"")</f>
        <v>10.894.988/0004-86</v>
      </c>
      <c r="B376" s="4" t="str">
        <f>'[1]TCE - ANEXO IV - Preencher'!C385</f>
        <v>HMR</v>
      </c>
      <c r="C376" s="4" t="str">
        <f>'[1]TCE - ANEXO IV - Preencher'!E385</f>
        <v>5.23 - Limpeza e Conservação</v>
      </c>
      <c r="D376" s="3">
        <f>'[1]TCE - ANEXO IV - Preencher'!F385</f>
        <v>57559387000138</v>
      </c>
      <c r="E376" s="5" t="str">
        <f>'[1]TCE - ANEXO IV - Preencher'!G385</f>
        <v>VERZANI &amp; SANDRINI S.A.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137777</v>
      </c>
      <c r="I376" s="6">
        <f>IF('[1]TCE - ANEXO IV - Preencher'!K385="","",'[1]TCE - ANEXO IV - Preencher'!K385)</f>
        <v>44098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3547809</v>
      </c>
      <c r="L376" s="7">
        <f>'[1]TCE - ANEXO IV - Preencher'!N385</f>
        <v>257210.5</v>
      </c>
    </row>
    <row r="377" spans="1:12" s="8" customFormat="1" ht="19.5" customHeight="1" x14ac:dyDescent="0.2">
      <c r="A377" s="3" t="str">
        <f>IFERROR(VLOOKUP(B377,'[1]DADOS (OCULTAR)'!$P$3:$R$56,3,0),"")</f>
        <v>10.894.988/0004-86</v>
      </c>
      <c r="B377" s="4" t="str">
        <f>'[1]TCE - ANEXO IV - Preencher'!C386</f>
        <v>HMR</v>
      </c>
      <c r="C377" s="4" t="str">
        <f>'[1]TCE - ANEXO IV - Preencher'!E386</f>
        <v>5.99 - Outros Serviços de Terceiros Pessoa Jurídica</v>
      </c>
      <c r="D377" s="3">
        <f>'[1]TCE - ANEXO IV - Preencher'!F386</f>
        <v>21930311000120</v>
      </c>
      <c r="E377" s="5" t="str">
        <f>'[1]TCE - ANEXO IV - Preencher'!G386</f>
        <v>SYNERGICA COMUNICACAO E GESTAO ORGANIZACIONAL LTDA ME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261</v>
      </c>
      <c r="I377" s="6">
        <f>IF('[1]TCE - ANEXO IV - Preencher'!K386="","",'[1]TCE - ANEXO IV - Preencher'!K386)</f>
        <v>44075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5800</v>
      </c>
    </row>
    <row r="378" spans="1:12" s="8" customFormat="1" ht="19.5" customHeight="1" x14ac:dyDescent="0.2">
      <c r="A378" s="3" t="str">
        <f>IFERROR(VLOOKUP(B378,'[1]DADOS (OCULTAR)'!$P$3:$R$56,3,0),"")</f>
        <v>10.894.988/0004-86</v>
      </c>
      <c r="B378" s="4" t="str">
        <f>'[1]TCE - ANEXO IV - Preencher'!C387</f>
        <v>HMR</v>
      </c>
      <c r="C378" s="4" t="str">
        <f>'[1]TCE - ANEXO IV - Preencher'!E387</f>
        <v>5.99 - Outros Serviços de Terceiros Pessoa Jurídica</v>
      </c>
      <c r="D378" s="3">
        <f>'[1]TCE - ANEXO IV - Preencher'!F387</f>
        <v>12918503000120</v>
      </c>
      <c r="E378" s="5" t="str">
        <f>'[1]TCE - ANEXO IV - Preencher'!G387</f>
        <v>TECH YDRO GESTAO &amp; SERVIÇOS DE ENGENHARIA QUIMICA LTDA ME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340</v>
      </c>
      <c r="I378" s="6">
        <f>IF('[1]TCE - ANEXO IV - Preencher'!K387="","",'[1]TCE - ANEXO IV - Preencher'!K387)</f>
        <v>44049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2304285</v>
      </c>
      <c r="L378" s="7">
        <f>'[1]TCE - ANEXO IV - Preencher'!N387</f>
        <v>3000</v>
      </c>
    </row>
    <row r="379" spans="1:12" s="8" customFormat="1" ht="19.5" customHeight="1" x14ac:dyDescent="0.2">
      <c r="A379" s="3" t="str">
        <f>IFERROR(VLOOKUP(B379,'[1]DADOS (OCULTAR)'!$P$3:$R$56,3,0),"")</f>
        <v>10.894.988/0004-86</v>
      </c>
      <c r="B379" s="4" t="str">
        <f>'[1]TCE - ANEXO IV - Preencher'!C388</f>
        <v>HMR</v>
      </c>
      <c r="C379" s="4" t="str">
        <f>'[1]TCE - ANEXO IV - Preencher'!E388</f>
        <v>5.99 - Outros Serviços de Terceiros Pessoa Jurídica</v>
      </c>
      <c r="D379" s="3" t="str">
        <f>'[1]TCE - ANEXO IV - Preencher'!F388</f>
        <v>01699696000159</v>
      </c>
      <c r="E379" s="5" t="str">
        <f>'[1]TCE - ANEXO IV - Preencher'!G388</f>
        <v>QUALIAGUA LABORATORIO E CONSULTORIA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50407</v>
      </c>
      <c r="I379" s="6">
        <f>IF('[1]TCE - ANEXO IV - Preencher'!K388="","",'[1]TCE - ANEXO IV - Preencher'!K388)</f>
        <v>44069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2008.79</v>
      </c>
    </row>
    <row r="380" spans="1:12" s="8" customFormat="1" ht="19.5" customHeight="1" x14ac:dyDescent="0.2">
      <c r="A380" s="3" t="str">
        <f>IFERROR(VLOOKUP(B380,'[1]DADOS (OCULTAR)'!$P$3:$R$56,3,0),"")</f>
        <v>10.894.988/0004-86</v>
      </c>
      <c r="B380" s="4" t="str">
        <f>'[1]TCE - ANEXO IV - Preencher'!C389</f>
        <v>HMR</v>
      </c>
      <c r="C380" s="4" t="str">
        <f>'[1]TCE - ANEXO IV - Preencher'!E389</f>
        <v>5.99 - Outros Serviços de Terceiros Pessoa Jurídica</v>
      </c>
      <c r="D380" s="3">
        <f>'[1]TCE - ANEXO IV - Preencher'!F389</f>
        <v>11000361000154</v>
      </c>
      <c r="E380" s="5" t="str">
        <f>'[1]TCE - ANEXO IV - Preencher'!G389</f>
        <v>INSTITUTO EUVALDO LODI - PE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CI.008/2020</v>
      </c>
      <c r="I380" s="6">
        <f>IF('[1]TCE - ANEXO IV - Preencher'!K389="","",'[1]TCE - ANEXO IV - Preencher'!K389)</f>
        <v>44090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240</v>
      </c>
    </row>
    <row r="381" spans="1:12" s="8" customFormat="1" ht="19.5" customHeight="1" x14ac:dyDescent="0.2">
      <c r="A381" s="3" t="str">
        <f>IFERROR(VLOOKUP(B381,'[1]DADOS (OCULTAR)'!$P$3:$R$56,3,0),"")</f>
        <v>10.894.988/0004-86</v>
      </c>
      <c r="B381" s="4" t="str">
        <f>'[1]TCE - ANEXO IV - Preencher'!C390</f>
        <v>HMR</v>
      </c>
      <c r="C381" s="4" t="str">
        <f>'[1]TCE - ANEXO IV - Preencher'!E390</f>
        <v>4.1 - Serviços Técnicos Profissionais</v>
      </c>
      <c r="D381" s="3">
        <f>'[1]TCE - ANEXO IV - Preencher'!F390</f>
        <v>8658779475</v>
      </c>
      <c r="E381" s="5" t="str">
        <f>'[1]TCE - ANEXO IV - Preencher'!G390</f>
        <v>FABIO MARTINS DOS SANTOS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CI.767/22020</v>
      </c>
      <c r="I381" s="6">
        <f>IF('[1]TCE - ANEXO IV - Preencher'!K390="","",'[1]TCE - ANEXO IV - Preencher'!K390)</f>
        <v>44044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998</v>
      </c>
    </row>
    <row r="382" spans="1:12" s="8" customFormat="1" ht="19.5" customHeight="1" x14ac:dyDescent="0.2">
      <c r="A382" s="3" t="str">
        <f>IFERROR(VLOOKUP(B382,'[1]DADOS (OCULTAR)'!$P$3:$R$56,3,0),"")</f>
        <v>10.894.988/0004-86</v>
      </c>
      <c r="B382" s="4" t="str">
        <f>'[1]TCE - ANEXO IV - Preencher'!C391</f>
        <v>HMR</v>
      </c>
      <c r="C382" s="4" t="str">
        <f>'[1]TCE - ANEXO IV - Preencher'!E391</f>
        <v>4.1 - Serviços Técnicos Profissionais</v>
      </c>
      <c r="D382" s="3">
        <f>'[1]TCE - ANEXO IV - Preencher'!F391</f>
        <v>13275162411</v>
      </c>
      <c r="E382" s="5" t="str">
        <f>'[1]TCE - ANEXO IV - Preencher'!G391</f>
        <v>FERNANDO PEREIRA ALVES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CI.767/22020</v>
      </c>
      <c r="I382" s="6">
        <f>IF('[1]TCE - ANEXO IV - Preencher'!K391="","",'[1]TCE - ANEXO IV - Preencher'!K391)</f>
        <v>44044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665</v>
      </c>
    </row>
    <row r="383" spans="1:12" s="8" customFormat="1" ht="19.5" customHeight="1" x14ac:dyDescent="0.2">
      <c r="A383" s="3" t="str">
        <f>IFERROR(VLOOKUP(B383,'[1]DADOS (OCULTAR)'!$P$3:$R$56,3,0),"")</f>
        <v>10.894.988/0004-86</v>
      </c>
      <c r="B383" s="4" t="str">
        <f>'[1]TCE - ANEXO IV - Preencher'!C392</f>
        <v>HMR</v>
      </c>
      <c r="C383" s="4" t="str">
        <f>'[1]TCE - ANEXO IV - Preencher'!E392</f>
        <v>4.1 - Serviços Técnicos Profissionais</v>
      </c>
      <c r="D383" s="3">
        <f>'[1]TCE - ANEXO IV - Preencher'!F392</f>
        <v>12308352450</v>
      </c>
      <c r="E383" s="5" t="str">
        <f>'[1]TCE - ANEXO IV - Preencher'!G392</f>
        <v>ISRAEL KLEYVISON FERNANDES ANILDO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CI.767/22020</v>
      </c>
      <c r="I383" s="6">
        <f>IF('[1]TCE - ANEXO IV - Preencher'!K392="","",'[1]TCE - ANEXO IV - Preencher'!K392)</f>
        <v>44044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665</v>
      </c>
    </row>
    <row r="384" spans="1:12" s="8" customFormat="1" ht="19.5" customHeight="1" x14ac:dyDescent="0.2">
      <c r="A384" s="3" t="str">
        <f>IFERROR(VLOOKUP(B384,'[1]DADOS (OCULTAR)'!$P$3:$R$56,3,0),"")</f>
        <v>10.894.988/0004-86</v>
      </c>
      <c r="B384" s="4" t="str">
        <f>'[1]TCE - ANEXO IV - Preencher'!C393</f>
        <v>HMR</v>
      </c>
      <c r="C384" s="4" t="str">
        <f>'[1]TCE - ANEXO IV - Preencher'!E393</f>
        <v>4.1 - Serviços Técnicos Profissionais</v>
      </c>
      <c r="D384" s="3">
        <f>'[1]TCE - ANEXO IV - Preencher'!F393</f>
        <v>12076445447</v>
      </c>
      <c r="E384" s="5" t="str">
        <f>'[1]TCE - ANEXO IV - Preencher'!G393</f>
        <v>MAIARA MIRELA SILVA DO NASCIMENTO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>CI.767/22020</v>
      </c>
      <c r="I384" s="6">
        <f>IF('[1]TCE - ANEXO IV - Preencher'!K393="","",'[1]TCE - ANEXO IV - Preencher'!K393)</f>
        <v>44044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998</v>
      </c>
    </row>
    <row r="385" spans="1:12" s="8" customFormat="1" ht="19.5" customHeight="1" x14ac:dyDescent="0.2">
      <c r="A385" s="3" t="str">
        <f>IFERROR(VLOOKUP(B385,'[1]DADOS (OCULTAR)'!$P$3:$R$56,3,0),"")</f>
        <v>10.894.988/0004-86</v>
      </c>
      <c r="B385" s="4" t="str">
        <f>'[1]TCE - ANEXO IV - Preencher'!C394</f>
        <v>HMR</v>
      </c>
      <c r="C385" s="4" t="str">
        <f>'[1]TCE - ANEXO IV - Preencher'!E394</f>
        <v>4.1 - Serviços Técnicos Profissionais</v>
      </c>
      <c r="D385" s="3">
        <f>'[1]TCE - ANEXO IV - Preencher'!F394</f>
        <v>11376895447</v>
      </c>
      <c r="E385" s="5" t="str">
        <f>'[1]TCE - ANEXO IV - Preencher'!G394</f>
        <v>MYLENA LOPES SOBRAL D ASILVA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CI.767/22020</v>
      </c>
      <c r="I385" s="6">
        <f>IF('[1]TCE - ANEXO IV - Preencher'!K394="","",'[1]TCE - ANEXO IV - Preencher'!K394)</f>
        <v>44044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998</v>
      </c>
    </row>
    <row r="386" spans="1:12" s="8" customFormat="1" ht="19.5" customHeight="1" x14ac:dyDescent="0.2">
      <c r="A386" s="3" t="str">
        <f>IFERROR(VLOOKUP(B386,'[1]DADOS (OCULTAR)'!$P$3:$R$56,3,0),"")</f>
        <v>10.894.988/0004-86</v>
      </c>
      <c r="B386" s="4" t="str">
        <f>'[1]TCE - ANEXO IV - Preencher'!C395</f>
        <v>HMR</v>
      </c>
      <c r="C386" s="4" t="str">
        <f>'[1]TCE - ANEXO IV - Preencher'!E395</f>
        <v>4.7 - Apoio Administrativo, Técnico e Operacional</v>
      </c>
      <c r="D386" s="3">
        <f>'[1]TCE - ANEXO IV - Preencher'!F395</f>
        <v>7191612401</v>
      </c>
      <c r="E386" s="5" t="str">
        <f>'[1]TCE - ANEXO IV - Preencher'!G395</f>
        <v>ALEJANDRO RAMOS ALMEIDA DE OLIVEIRA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44044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5254.88</v>
      </c>
    </row>
    <row r="387" spans="1:12" s="8" customFormat="1" ht="19.5" customHeight="1" x14ac:dyDescent="0.2">
      <c r="A387" s="3" t="str">
        <f>IFERROR(VLOOKUP(B387,'[1]DADOS (OCULTAR)'!$P$3:$R$56,3,0),"")</f>
        <v>10.894.988/0004-86</v>
      </c>
      <c r="B387" s="4" t="str">
        <f>'[1]TCE - ANEXO IV - Preencher'!C396</f>
        <v>HMR</v>
      </c>
      <c r="C387" s="4" t="str">
        <f>'[1]TCE - ANEXO IV - Preencher'!E396</f>
        <v>4.7 - Apoio Administrativo, Técnico e Operacional</v>
      </c>
      <c r="D387" s="3">
        <f>'[1]TCE - ANEXO IV - Preencher'!F396</f>
        <v>2501836413</v>
      </c>
      <c r="E387" s="5" t="str">
        <f>'[1]TCE - ANEXO IV - Preencher'!G396</f>
        <v>MARCONE SILVA GOMES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44044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2574.11</v>
      </c>
    </row>
    <row r="388" spans="1:12" s="8" customFormat="1" ht="19.5" customHeight="1" x14ac:dyDescent="0.2">
      <c r="A388" s="3" t="str">
        <f>IFERROR(VLOOKUP(B388,'[1]DADOS (OCULTAR)'!$P$3:$R$56,3,0),"")</f>
        <v>10.894.988/0004-86</v>
      </c>
      <c r="B388" s="4" t="str">
        <f>'[1]TCE - ANEXO IV - Preencher'!C397</f>
        <v>HMR</v>
      </c>
      <c r="C388" s="4" t="str">
        <f>'[1]TCE - ANEXO IV - Preencher'!E397</f>
        <v>4.7 - Apoio Administrativo, Técnico e Operacional</v>
      </c>
      <c r="D388" s="3">
        <f>'[1]TCE - ANEXO IV - Preencher'!F397</f>
        <v>82961760410</v>
      </c>
      <c r="E388" s="5" t="str">
        <f>'[1]TCE - ANEXO IV - Preencher'!G397</f>
        <v>JAQUELINE ANTUNES CAVALCANTE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>
        <f>IF('[1]TCE - ANEXO IV - Preencher'!K397="","",'[1]TCE - ANEXO IV - Preencher'!K397)</f>
        <v>44044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3614.66</v>
      </c>
    </row>
    <row r="389" spans="1:12" s="8" customFormat="1" ht="19.5" customHeight="1" x14ac:dyDescent="0.2">
      <c r="A389" s="3" t="str">
        <f>IFERROR(VLOOKUP(B389,'[1]DADOS (OCULTAR)'!$P$3:$R$56,3,0),"")</f>
        <v>10.894.988/0004-86</v>
      </c>
      <c r="B389" s="4" t="str">
        <f>'[1]TCE - ANEXO IV - Preencher'!C398</f>
        <v>HMR</v>
      </c>
      <c r="C389" s="4" t="str">
        <f>'[1]TCE - ANEXO IV - Preencher'!E398</f>
        <v>4.7 - Apoio Administrativo, Técnico e Operacional</v>
      </c>
      <c r="D389" s="3">
        <f>'[1]TCE - ANEXO IV - Preencher'!F398</f>
        <v>61721093400</v>
      </c>
      <c r="E389" s="5" t="str">
        <f>'[1]TCE - ANEXO IV - Preencher'!G398</f>
        <v>EDILSON FERNANDES DE OLIVEIRA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44044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3756.75</v>
      </c>
    </row>
    <row r="390" spans="1:12" s="8" customFormat="1" ht="19.5" customHeight="1" x14ac:dyDescent="0.2">
      <c r="A390" s="3" t="str">
        <f>IFERROR(VLOOKUP(B390,'[1]DADOS (OCULTAR)'!$P$3:$R$56,3,0),"")</f>
        <v>10.894.988/0004-86</v>
      </c>
      <c r="B390" s="4" t="str">
        <f>'[1]TCE - ANEXO IV - Preencher'!C399</f>
        <v>HMR</v>
      </c>
      <c r="C390" s="4" t="str">
        <f>'[1]TCE - ANEXO IV - Preencher'!E399</f>
        <v>4.7 - Apoio Administrativo, Técnico e Operacional</v>
      </c>
      <c r="D390" s="3">
        <f>'[1]TCE - ANEXO IV - Preencher'!F399</f>
        <v>4166822438</v>
      </c>
      <c r="E390" s="5" t="str">
        <f>'[1]TCE - ANEXO IV - Preencher'!G399</f>
        <v>LUIZ HENRIQUE SANTOS BATAHA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44044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3147.19</v>
      </c>
    </row>
    <row r="391" spans="1:12" s="8" customFormat="1" ht="19.5" customHeight="1" x14ac:dyDescent="0.2">
      <c r="A391" s="3" t="str">
        <f>IFERROR(VLOOKUP(B391,'[1]DADOS (OCULTAR)'!$P$3:$R$56,3,0),"")</f>
        <v>10.894.988/0004-86</v>
      </c>
      <c r="B391" s="4" t="str">
        <f>'[1]TCE - ANEXO IV - Preencher'!C400</f>
        <v>HMR</v>
      </c>
      <c r="C391" s="4" t="str">
        <f>'[1]TCE - ANEXO IV - Preencher'!E400</f>
        <v>4.7 - Apoio Administrativo, Técnico e Operacional</v>
      </c>
      <c r="D391" s="3">
        <f>'[1]TCE - ANEXO IV - Preencher'!F400</f>
        <v>3957468418</v>
      </c>
      <c r="E391" s="5" t="str">
        <f>'[1]TCE - ANEXO IV - Preencher'!G400</f>
        <v>ROBSON PEREIRA DA SILVA</v>
      </c>
      <c r="F391" s="5" t="str">
        <f>'[1]TCE - ANEXO IV - Preencher'!H400</f>
        <v>S</v>
      </c>
      <c r="G391" s="5" t="str">
        <f>'[1]TCE - ANEXO IV - Preencher'!I400</f>
        <v>N</v>
      </c>
      <c r="H391" s="5">
        <f>'[1]TCE - ANEXO IV - Preencher'!J400</f>
        <v>0</v>
      </c>
      <c r="I391" s="6" t="str">
        <f>IF('[1]TCE - ANEXO IV - Preencher'!K400="","",'[1]TCE - ANEXO IV - Preencher'!K400)</f>
        <v>01/082020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2311.33</v>
      </c>
    </row>
    <row r="392" spans="1:12" s="8" customFormat="1" ht="19.5" customHeight="1" x14ac:dyDescent="0.2">
      <c r="A392" s="3" t="str">
        <f>IFERROR(VLOOKUP(B392,'[1]DADOS (OCULTAR)'!$P$3:$R$56,3,0),"")</f>
        <v>10.894.988/0004-86</v>
      </c>
      <c r="B392" s="4" t="str">
        <f>'[1]TCE - ANEXO IV - Preencher'!C401</f>
        <v>HMR</v>
      </c>
      <c r="C392" s="4" t="str">
        <f>'[1]TCE - ANEXO IV - Preencher'!E401</f>
        <v>4.7 - Apoio Administrativo, Técnico e Operacional</v>
      </c>
      <c r="D392" s="3">
        <f>'[1]TCE - ANEXO IV - Preencher'!F401</f>
        <v>5002690416</v>
      </c>
      <c r="E392" s="5" t="str">
        <f>'[1]TCE - ANEXO IV - Preencher'!G401</f>
        <v>ROMULO KELTON DONATO DE ANDRADE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 t="str">
        <f>IF('[1]TCE - ANEXO IV - Preencher'!K401="","",'[1]TCE - ANEXO IV - Preencher'!K401)</f>
        <v>01/082020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2259.5700000000002</v>
      </c>
    </row>
    <row r="393" spans="1:12" s="8" customFormat="1" ht="19.5" customHeight="1" x14ac:dyDescent="0.2">
      <c r="A393" s="3" t="str">
        <f>IFERROR(VLOOKUP(B393,'[1]DADOS (OCULTAR)'!$P$3:$R$56,3,0),"")</f>
        <v>10.894.988/0004-86</v>
      </c>
      <c r="B393" s="4" t="str">
        <f>'[1]TCE - ANEXO IV - Preencher'!C402</f>
        <v>HMR</v>
      </c>
      <c r="C393" s="4" t="str">
        <f>'[1]TCE - ANEXO IV - Preencher'!E402</f>
        <v>4.7 - Apoio Administrativo, Técnico e Operacional</v>
      </c>
      <c r="D393" s="3">
        <f>'[1]TCE - ANEXO IV - Preencher'!F402</f>
        <v>9774451430</v>
      </c>
      <c r="E393" s="5" t="str">
        <f>'[1]TCE - ANEXO IV - Preencher'!G402</f>
        <v>RUAN FRANKLIN ROSA SANTOS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 t="str">
        <f>IF('[1]TCE - ANEXO IV - Preencher'!K402="","",'[1]TCE - ANEXO IV - Preencher'!K402)</f>
        <v>01/082020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1288.8399999999999</v>
      </c>
    </row>
    <row r="394" spans="1:12" s="8" customFormat="1" ht="19.5" customHeight="1" x14ac:dyDescent="0.2">
      <c r="A394" s="3" t="str">
        <f>IFERROR(VLOOKUP(B394,'[1]DADOS (OCULTAR)'!$P$3:$R$56,3,0),"")</f>
        <v>10.894.988/0004-86</v>
      </c>
      <c r="B394" s="4" t="str">
        <f>'[1]TCE - ANEXO IV - Preencher'!C403</f>
        <v>HMR</v>
      </c>
      <c r="C394" s="4" t="str">
        <f>'[1]TCE - ANEXO IV - Preencher'!E403</f>
        <v>4.7 - Apoio Administrativo, Técnico e Operacional</v>
      </c>
      <c r="D394" s="3">
        <f>'[1]TCE - ANEXO IV - Preencher'!F403</f>
        <v>11372937480</v>
      </c>
      <c r="E394" s="5" t="str">
        <f>'[1]TCE - ANEXO IV - Preencher'!G403</f>
        <v>TIAGO GOMES JACINTO DA SILVA</v>
      </c>
      <c r="F394" s="5" t="str">
        <f>'[1]TCE - ANEXO IV - Preencher'!H403</f>
        <v>S</v>
      </c>
      <c r="G394" s="5" t="str">
        <f>'[1]TCE - ANEXO IV - Preencher'!I403</f>
        <v>N</v>
      </c>
      <c r="H394" s="5">
        <f>'[1]TCE - ANEXO IV - Preencher'!J403</f>
        <v>0</v>
      </c>
      <c r="I394" s="6">
        <f>IF('[1]TCE - ANEXO IV - Preencher'!K403="","",'[1]TCE - ANEXO IV - Preencher'!K403)</f>
        <v>44044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2309.8000000000002</v>
      </c>
    </row>
    <row r="395" spans="1:12" s="8" customFormat="1" ht="19.5" customHeight="1" x14ac:dyDescent="0.2">
      <c r="A395" s="3" t="str">
        <f>IFERROR(VLOOKUP(B395,'[1]DADOS (OCULTAR)'!$P$3:$R$56,3,0),"")</f>
        <v>10.894.988/0004-86</v>
      </c>
      <c r="B395" s="4" t="str">
        <f>'[1]TCE - ANEXO IV - Preencher'!C404</f>
        <v>HMR</v>
      </c>
      <c r="C395" s="4" t="str">
        <f>'[1]TCE - ANEXO IV - Preencher'!E404</f>
        <v>4.7 - Apoio Administrativo, Técnico e Operacional</v>
      </c>
      <c r="D395" s="3">
        <f>'[1]TCE - ANEXO IV - Preencher'!F404</f>
        <v>49226231400</v>
      </c>
      <c r="E395" s="5" t="str">
        <f>'[1]TCE - ANEXO IV - Preencher'!G404</f>
        <v>SANDRA SILVA DOS SANTOS</v>
      </c>
      <c r="F395" s="5" t="str">
        <f>'[1]TCE - ANEXO IV - Preencher'!H404</f>
        <v>S</v>
      </c>
      <c r="G395" s="5" t="str">
        <f>'[1]TCE - ANEXO IV - Preencher'!I404</f>
        <v>N</v>
      </c>
      <c r="H395" s="5">
        <f>'[1]TCE - ANEXO IV - Preencher'!J404</f>
        <v>0</v>
      </c>
      <c r="I395" s="6">
        <f>IF('[1]TCE - ANEXO IV - Preencher'!K404="","",'[1]TCE - ANEXO IV - Preencher'!K404)</f>
        <v>44044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1796.01</v>
      </c>
    </row>
    <row r="396" spans="1:12" s="8" customFormat="1" ht="19.5" customHeight="1" x14ac:dyDescent="0.2">
      <c r="A396" s="3" t="str">
        <f>IFERROR(VLOOKUP(B396,'[1]DADOS (OCULTAR)'!$P$3:$R$56,3,0),"")</f>
        <v>10.894.988/0004-86</v>
      </c>
      <c r="B396" s="4" t="str">
        <f>'[1]TCE - ANEXO IV - Preencher'!C405</f>
        <v>HMR</v>
      </c>
      <c r="C396" s="4" t="str">
        <f>'[1]TCE - ANEXO IV - Preencher'!E405</f>
        <v>4.7 - Apoio Administrativo, Técnico e Operacional</v>
      </c>
      <c r="D396" s="3">
        <f>'[1]TCE - ANEXO IV - Preencher'!F405</f>
        <v>5187166433</v>
      </c>
      <c r="E396" s="5" t="str">
        <f>'[1]TCE - ANEXO IV - Preencher'!G405</f>
        <v>FABIANA MARIA DA SILVA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44044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1850</v>
      </c>
    </row>
    <row r="397" spans="1:12" s="8" customFormat="1" ht="19.5" customHeight="1" x14ac:dyDescent="0.2">
      <c r="A397" s="3" t="str">
        <f>IFERROR(VLOOKUP(B397,'[1]DADOS (OCULTAR)'!$P$3:$R$56,3,0),"")</f>
        <v>10.894.988/0004-86</v>
      </c>
      <c r="B397" s="4" t="str">
        <f>'[1]TCE - ANEXO IV - Preencher'!C406</f>
        <v>HMR</v>
      </c>
      <c r="C397" s="4" t="str">
        <f>'[1]TCE - ANEXO IV - Preencher'!E406</f>
        <v>5.5 - Reparo e Manutenção de Máquinas e Equipamentos</v>
      </c>
      <c r="D397" s="3">
        <f>'[1]TCE - ANEXO IV - Preencher'!F406</f>
        <v>58295213000178</v>
      </c>
      <c r="E397" s="5" t="str">
        <f>'[1]TCE - ANEXO IV - Preencher'!G406</f>
        <v>PHILIPS MEDICAL SYSTEMS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126481</v>
      </c>
      <c r="I397" s="6">
        <f>IF('[1]TCE - ANEXO IV - Preencher'!K406="","",'[1]TCE - ANEXO IV - Preencher'!K406)</f>
        <v>44078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3505708</v>
      </c>
      <c r="L397" s="7">
        <f>'[1]TCE - ANEXO IV - Preencher'!N406</f>
        <v>63982.82</v>
      </c>
    </row>
    <row r="398" spans="1:12" s="8" customFormat="1" ht="19.5" customHeight="1" x14ac:dyDescent="0.2">
      <c r="A398" s="3" t="str">
        <f>IFERROR(VLOOKUP(B398,'[1]DADOS (OCULTAR)'!$P$3:$R$56,3,0),"")</f>
        <v>10.894.988/0004-86</v>
      </c>
      <c r="B398" s="4" t="str">
        <f>'[1]TCE - ANEXO IV - Preencher'!C407</f>
        <v>HMR</v>
      </c>
      <c r="C398" s="4" t="str">
        <f>'[1]TCE - ANEXO IV - Preencher'!E407</f>
        <v>5.5 - Reparo e Manutenção de Máquinas e Equipamentos</v>
      </c>
      <c r="D398" s="3">
        <f>'[1]TCE - ANEXO IV - Preencher'!F407</f>
        <v>14951481000125</v>
      </c>
      <c r="E398" s="5" t="str">
        <f>'[1]TCE - ANEXO IV - Preencher'!G407</f>
        <v>BM COM SERV  E DE EQUIP MEDICOS HOSPITALARES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51</v>
      </c>
      <c r="I398" s="6">
        <f>IF('[1]TCE - ANEXO IV - Preencher'!K407="","",'[1]TCE - ANEXO IV - Preencher'!K407)</f>
        <v>44075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8100</v>
      </c>
    </row>
    <row r="399" spans="1:12" s="8" customFormat="1" ht="19.5" customHeight="1" x14ac:dyDescent="0.2">
      <c r="A399" s="3" t="str">
        <f>IFERROR(VLOOKUP(B399,'[1]DADOS (OCULTAR)'!$P$3:$R$56,3,0),"")</f>
        <v>10.894.988/0004-86</v>
      </c>
      <c r="B399" s="4" t="str">
        <f>'[1]TCE - ANEXO IV - Preencher'!C408</f>
        <v>HMR</v>
      </c>
      <c r="C399" s="4" t="str">
        <f>'[1]TCE - ANEXO IV - Preencher'!E408</f>
        <v>5.5 - Reparo e Manutenção de Máquinas e Equipamentos</v>
      </c>
      <c r="D399" s="3">
        <f>'[1]TCE - ANEXO IV - Preencher'!F408</f>
        <v>10779833000156</v>
      </c>
      <c r="E399" s="5" t="str">
        <f>'[1]TCE - ANEXO IV - Preencher'!G408</f>
        <v>MEDICAL MERCANTIL DE APARELHAGEM MEDICA LT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11844</v>
      </c>
      <c r="I399" s="6">
        <f>IF('[1]TCE - ANEXO IV - Preencher'!K408="","",'[1]TCE - ANEXO IV - Preencher'!K408)</f>
        <v>44070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3950</v>
      </c>
    </row>
    <row r="400" spans="1:12" s="8" customFormat="1" ht="19.5" customHeight="1" x14ac:dyDescent="0.2">
      <c r="A400" s="3" t="str">
        <f>IFERROR(VLOOKUP(B400,'[1]DADOS (OCULTAR)'!$P$3:$R$56,3,0),"")</f>
        <v>10.894.988/0004-86</v>
      </c>
      <c r="B400" s="4" t="str">
        <f>'[1]TCE - ANEXO IV - Preencher'!C409</f>
        <v>HMR</v>
      </c>
      <c r="C400" s="4" t="str">
        <f>'[1]TCE - ANEXO IV - Preencher'!E409</f>
        <v>5.5 - Reparo e Manutenção de Máquinas e Equipamentos</v>
      </c>
      <c r="D400" s="3">
        <f>'[1]TCE - ANEXO IV - Preencher'!F409</f>
        <v>3220439000118</v>
      </c>
      <c r="E400" s="5" t="str">
        <f>'[1]TCE - ANEXO IV - Preencher'!G409</f>
        <v>S.S. COMERCIAL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5269</v>
      </c>
      <c r="I400" s="6">
        <f>IF('[1]TCE - ANEXO IV - Preencher'!K409="","",'[1]TCE - ANEXO IV - Preencher'!K409)</f>
        <v>44048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180</v>
      </c>
    </row>
    <row r="401" spans="1:12" s="8" customFormat="1" ht="19.5" customHeight="1" x14ac:dyDescent="0.2">
      <c r="A401" s="3" t="str">
        <f>IFERROR(VLOOKUP(B401,'[1]DADOS (OCULTAR)'!$P$3:$R$56,3,0),"")</f>
        <v>10.894.988/0004-86</v>
      </c>
      <c r="B401" s="4" t="str">
        <f>'[1]TCE - ANEXO IV - Preencher'!C410</f>
        <v>HMR</v>
      </c>
      <c r="C401" s="4" t="str">
        <f>'[1]TCE - ANEXO IV - Preencher'!E410</f>
        <v>5.5 - Reparo e Manutenção de Máquinas e Equipamentos</v>
      </c>
      <c r="D401" s="3">
        <f>'[1]TCE - ANEXO IV - Preencher'!F410</f>
        <v>3220439000118</v>
      </c>
      <c r="E401" s="5" t="str">
        <f>'[1]TCE - ANEXO IV - Preencher'!G410</f>
        <v>S.S. COMERCIAL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5268</v>
      </c>
      <c r="I401" s="6">
        <f>IF('[1]TCE - ANEXO IV - Preencher'!K410="","",'[1]TCE - ANEXO IV - Preencher'!K410)</f>
        <v>44048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180</v>
      </c>
    </row>
    <row r="402" spans="1:12" s="8" customFormat="1" ht="19.5" customHeight="1" x14ac:dyDescent="0.2">
      <c r="A402" s="3" t="str">
        <f>IFERROR(VLOOKUP(B402,'[1]DADOS (OCULTAR)'!$P$3:$R$56,3,0),"")</f>
        <v>10.894.988/0004-86</v>
      </c>
      <c r="B402" s="4" t="str">
        <f>'[1]TCE - ANEXO IV - Preencher'!C411</f>
        <v>HMR</v>
      </c>
      <c r="C402" s="4" t="str">
        <f>'[1]TCE - ANEXO IV - Preencher'!E411</f>
        <v>5.5 - Reparo e Manutenção de Máquinas e Equipamentos</v>
      </c>
      <c r="D402" s="3">
        <f>'[1]TCE - ANEXO IV - Preencher'!F411</f>
        <v>3220439000118</v>
      </c>
      <c r="E402" s="5" t="str">
        <f>'[1]TCE - ANEXO IV - Preencher'!G411</f>
        <v>S.S. COMERCIAL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5303</v>
      </c>
      <c r="I402" s="6">
        <f>IF('[1]TCE - ANEXO IV - Preencher'!K411="","",'[1]TCE - ANEXO IV - Preencher'!K411)</f>
        <v>44057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230</v>
      </c>
    </row>
    <row r="403" spans="1:12" s="8" customFormat="1" ht="19.5" customHeight="1" x14ac:dyDescent="0.2">
      <c r="A403" s="3" t="str">
        <f>IFERROR(VLOOKUP(B403,'[1]DADOS (OCULTAR)'!$P$3:$R$56,3,0),"")</f>
        <v>10.894.988/0004-86</v>
      </c>
      <c r="B403" s="4" t="str">
        <f>'[1]TCE - ANEXO IV - Preencher'!C412</f>
        <v>HMR</v>
      </c>
      <c r="C403" s="4" t="str">
        <f>'[1]TCE - ANEXO IV - Preencher'!E412</f>
        <v>5.5 - Reparo e Manutenção de Máquinas e Equipamentos</v>
      </c>
      <c r="D403" s="3">
        <f>'[1]TCE - ANEXO IV - Preencher'!F412</f>
        <v>3220439000118</v>
      </c>
      <c r="E403" s="5" t="str">
        <f>'[1]TCE - ANEXO IV - Preencher'!G412</f>
        <v>S.S. COMERCIAL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5304</v>
      </c>
      <c r="I403" s="6">
        <f>IF('[1]TCE - ANEXO IV - Preencher'!K412="","",'[1]TCE - ANEXO IV - Preencher'!K412)</f>
        <v>44057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270</v>
      </c>
    </row>
    <row r="404" spans="1:12" s="8" customFormat="1" ht="19.5" customHeight="1" x14ac:dyDescent="0.2">
      <c r="A404" s="3" t="str">
        <f>IFERROR(VLOOKUP(B404,'[1]DADOS (OCULTAR)'!$P$3:$R$56,3,0),"")</f>
        <v>10.894.988/0004-86</v>
      </c>
      <c r="B404" s="4" t="str">
        <f>'[1]TCE - ANEXO IV - Preencher'!C413</f>
        <v>HMR</v>
      </c>
      <c r="C404" s="4" t="str">
        <f>'[1]TCE - ANEXO IV - Preencher'!E413</f>
        <v>5.5 - Reparo e Manutenção de Máquinas e Equipamentos</v>
      </c>
      <c r="D404" s="3">
        <f>'[1]TCE - ANEXO IV - Preencher'!F413</f>
        <v>3220439000118</v>
      </c>
      <c r="E404" s="5" t="str">
        <f>'[1]TCE - ANEXO IV - Preencher'!G413</f>
        <v>S.S. COMERCIAL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5270</v>
      </c>
      <c r="I404" s="6">
        <f>IF('[1]TCE - ANEXO IV - Preencher'!K413="","",'[1]TCE - ANEXO IV - Preencher'!K413)</f>
        <v>44048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240</v>
      </c>
    </row>
    <row r="405" spans="1:12" s="8" customFormat="1" ht="19.5" customHeight="1" x14ac:dyDescent="0.2">
      <c r="A405" s="3" t="str">
        <f>IFERROR(VLOOKUP(B405,'[1]DADOS (OCULTAR)'!$P$3:$R$56,3,0),"")</f>
        <v>10.894.988/0004-86</v>
      </c>
      <c r="B405" s="4" t="str">
        <f>'[1]TCE - ANEXO IV - Preencher'!C414</f>
        <v>HMR</v>
      </c>
      <c r="C405" s="4" t="str">
        <f>'[1]TCE - ANEXO IV - Preencher'!E414</f>
        <v>5.5 - Reparo e Manutenção de Máquinas e Equipamentos</v>
      </c>
      <c r="D405" s="3" t="str">
        <f>'[1]TCE - ANEXO IV - Preencher'!F414</f>
        <v>08980641000161</v>
      </c>
      <c r="E405" s="5" t="str">
        <f>'[1]TCE - ANEXO IV - Preencher'!G414</f>
        <v>MAPROS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17294</v>
      </c>
      <c r="I405" s="6">
        <f>IF('[1]TCE - ANEXO IV - Preencher'!K414="","",'[1]TCE - ANEXO IV - Preencher'!K414)</f>
        <v>44048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2521.92</v>
      </c>
    </row>
    <row r="406" spans="1:12" s="8" customFormat="1" ht="19.5" customHeight="1" x14ac:dyDescent="0.2">
      <c r="A406" s="3" t="str">
        <f>IFERROR(VLOOKUP(B406,'[1]DADOS (OCULTAR)'!$P$3:$R$56,3,0),"")</f>
        <v>10.894.988/0004-86</v>
      </c>
      <c r="B406" s="4" t="str">
        <f>'[1]TCE - ANEXO IV - Preencher'!C415</f>
        <v>HMR</v>
      </c>
      <c r="C406" s="4" t="str">
        <f>'[1]TCE - ANEXO IV - Preencher'!E415</f>
        <v>5.5 - Reparo e Manutenção de Máquinas e Equipamentos</v>
      </c>
      <c r="D406" s="3" t="str">
        <f>'[1]TCE - ANEXO IV - Preencher'!F415</f>
        <v>03480539000183</v>
      </c>
      <c r="E406" s="5" t="str">
        <f>'[1]TCE - ANEXO IV - Preencher'!G415</f>
        <v>SL ENGENHARIA HOSPITALAR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5121</v>
      </c>
      <c r="I406" s="6">
        <f>IF('[1]TCE - ANEXO IV - Preencher'!K415="","",'[1]TCE - ANEXO IV - Preencher'!K415)</f>
        <v>44076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2607901</v>
      </c>
      <c r="L406" s="7">
        <f>'[1]TCE - ANEXO IV - Preencher'!N415</f>
        <v>13056</v>
      </c>
    </row>
    <row r="407" spans="1:12" s="8" customFormat="1" ht="19.5" customHeight="1" x14ac:dyDescent="0.2">
      <c r="A407" s="3" t="str">
        <f>IFERROR(VLOOKUP(B407,'[1]DADOS (OCULTAR)'!$P$3:$R$56,3,0),"")</f>
        <v>10.894.988/0004-86</v>
      </c>
      <c r="B407" s="4" t="str">
        <f>'[1]TCE - ANEXO IV - Preencher'!C416</f>
        <v>HMR</v>
      </c>
      <c r="C407" s="4" t="str">
        <f>'[1]TCE - ANEXO IV - Preencher'!E416</f>
        <v>5.5 - Reparo e Manutenção de Máquinas e Equipamentos</v>
      </c>
      <c r="D407" s="3">
        <f>'[1]TCE - ANEXO IV - Preencher'!F416</f>
        <v>21854632000192</v>
      </c>
      <c r="E407" s="5" t="str">
        <f>'[1]TCE - ANEXO IV - Preencher'!G416</f>
        <v>G M DANTAS ELEVAÇÃO E GERAÇÃO ME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370</v>
      </c>
      <c r="I407" s="6">
        <f>IF('[1]TCE - ANEXO IV - Preencher'!K416="","",'[1]TCE - ANEXO IV - Preencher'!K416)</f>
        <v>44060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2100</v>
      </c>
    </row>
    <row r="408" spans="1:12" s="8" customFormat="1" ht="19.5" customHeight="1" x14ac:dyDescent="0.2">
      <c r="A408" s="3" t="str">
        <f>IFERROR(VLOOKUP(B408,'[1]DADOS (OCULTAR)'!$P$3:$R$56,3,0),"")</f>
        <v>10.894.988/0004-86</v>
      </c>
      <c r="B408" s="4" t="str">
        <f>'[1]TCE - ANEXO IV - Preencher'!C417</f>
        <v>HMR</v>
      </c>
      <c r="C408" s="4" t="str">
        <f>'[1]TCE - ANEXO IV - Preencher'!E417</f>
        <v>5.5 - Reparo e Manutenção de Máquinas e Equipamentos</v>
      </c>
      <c r="D408" s="3">
        <f>'[1]TCE - ANEXO IV - Preencher'!F417</f>
        <v>29615779000131</v>
      </c>
      <c r="E408" s="5" t="str">
        <f>'[1]TCE - ANEXO IV - Preencher'!G417</f>
        <v>ADRIANO RODRIGUES DA SILVA REFRIGERAÇÃO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248</v>
      </c>
      <c r="I408" s="6">
        <f>IF('[1]TCE - ANEXO IV - Preencher'!K417="","",'[1]TCE - ANEXO IV - Preencher'!K417)</f>
        <v>44074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6000</v>
      </c>
    </row>
    <row r="409" spans="1:12" s="8" customFormat="1" ht="19.5" customHeight="1" x14ac:dyDescent="0.2">
      <c r="A409" s="3" t="str">
        <f>IFERROR(VLOOKUP(B409,'[1]DADOS (OCULTAR)'!$P$3:$R$56,3,0),"")</f>
        <v>10.894.988/0004-86</v>
      </c>
      <c r="B409" s="4" t="str">
        <f>'[1]TCE - ANEXO IV - Preencher'!C418</f>
        <v>HMR</v>
      </c>
      <c r="C409" s="4" t="str">
        <f>'[1]TCE - ANEXO IV - Preencher'!E418</f>
        <v>5.5 - Reparo e Manutenção de Máquinas e Equipamentos</v>
      </c>
      <c r="D409" s="3">
        <f>'[1]TCE - ANEXO IV - Preencher'!F418</f>
        <v>20153710000169</v>
      </c>
      <c r="E409" s="5" t="str">
        <f>'[1]TCE - ANEXO IV - Preencher'!G418</f>
        <v>TS ENGENHARIA ELETRICA LTDA EPP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1694</v>
      </c>
      <c r="I409" s="6">
        <f>IF('[1]TCE - ANEXO IV - Preencher'!K418="","",'[1]TCE - ANEXO IV - Preencher'!K418)</f>
        <v>44075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2610707</v>
      </c>
      <c r="L409" s="7">
        <f>'[1]TCE - ANEXO IV - Preencher'!N418</f>
        <v>1950</v>
      </c>
    </row>
    <row r="410" spans="1:12" s="8" customFormat="1" ht="19.5" customHeight="1" x14ac:dyDescent="0.2">
      <c r="A410" s="3" t="str">
        <f>IFERROR(VLOOKUP(B410,'[1]DADOS (OCULTAR)'!$P$3:$R$56,3,0),"")</f>
        <v>10.894.988/0004-86</v>
      </c>
      <c r="B410" s="4" t="str">
        <f>'[1]TCE - ANEXO IV - Preencher'!C419</f>
        <v>HMR</v>
      </c>
      <c r="C410" s="4" t="str">
        <f>'[1]TCE - ANEXO IV - Preencher'!E419</f>
        <v>5.5 - Reparo e Manutenção de Máquinas e Equipamentos</v>
      </c>
      <c r="D410" s="3">
        <f>'[1]TCE - ANEXO IV - Preencher'!F419</f>
        <v>24380578002041</v>
      </c>
      <c r="E410" s="5" t="str">
        <f>'[1]TCE - ANEXO IV - Preencher'!G419</f>
        <v>WHITE MARTINS GASES INDUSTRIAIS NE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9707</v>
      </c>
      <c r="I410" s="6">
        <f>IF('[1]TCE - ANEXO IV - Preencher'!K419="","",'[1]TCE - ANEXO IV - Preencher'!K419)</f>
        <v>44053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2607901</v>
      </c>
      <c r="L410" s="7">
        <f>'[1]TCE - ANEXO IV - Preencher'!N419</f>
        <v>1450.78</v>
      </c>
    </row>
    <row r="411" spans="1:12" s="8" customFormat="1" ht="19.5" customHeight="1" x14ac:dyDescent="0.2">
      <c r="A411" s="3" t="str">
        <f>IFERROR(VLOOKUP(B411,'[1]DADOS (OCULTAR)'!$P$3:$R$56,3,0),"")</f>
        <v>10.894.988/0004-86</v>
      </c>
      <c r="B411" s="4" t="str">
        <f>'[1]TCE - ANEXO IV - Preencher'!C420</f>
        <v>HMR</v>
      </c>
      <c r="C411" s="4" t="str">
        <f>'[1]TCE - ANEXO IV - Preencher'!E420</f>
        <v>5.5 - Reparo e Manutenção de Máquinas e Equipamentos</v>
      </c>
      <c r="D411" s="3">
        <f>'[1]TCE - ANEXO IV - Preencher'!F420</f>
        <v>11229463000146</v>
      </c>
      <c r="E411" s="5" t="str">
        <f>'[1]TCE - ANEXO IV - Preencher'!G420</f>
        <v>MANOEL VALDEMAR DA SILVA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2108</v>
      </c>
      <c r="I411" s="6">
        <f>IF('[1]TCE - ANEXO IV - Preencher'!K420="","",'[1]TCE - ANEXO IV - Preencher'!K420)</f>
        <v>44071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224</v>
      </c>
    </row>
    <row r="412" spans="1:12" s="8" customFormat="1" ht="19.5" customHeight="1" x14ac:dyDescent="0.2">
      <c r="A412" s="3" t="str">
        <f>IFERROR(VLOOKUP(B412,'[1]DADOS (OCULTAR)'!$P$3:$R$56,3,0),"")</f>
        <v>10.894.988/0004-86</v>
      </c>
      <c r="B412" s="4" t="str">
        <f>'[1]TCE - ANEXO IV - Preencher'!C421</f>
        <v>HMR</v>
      </c>
      <c r="C412" s="4" t="str">
        <f>'[1]TCE - ANEXO IV - Preencher'!E421</f>
        <v>5.5 - Reparo e Manutenção de Máquinas e Equipamentos</v>
      </c>
      <c r="D412" s="3">
        <f>'[1]TCE - ANEXO IV - Preencher'!F421</f>
        <v>11594052000150</v>
      </c>
      <c r="E412" s="5" t="str">
        <f>'[1]TCE - ANEXO IV - Preencher'!G421</f>
        <v>MARCELO JOSÉ DA COSTA MELO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796</v>
      </c>
      <c r="I412" s="6">
        <f>IF('[1]TCE - ANEXO IV - Preencher'!K421="","",'[1]TCE - ANEXO IV - Preencher'!K421)</f>
        <v>44062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2604106</v>
      </c>
      <c r="L412" s="7">
        <f>'[1]TCE - ANEXO IV - Preencher'!N421</f>
        <v>180</v>
      </c>
    </row>
    <row r="413" spans="1:12" s="8" customFormat="1" ht="19.5" customHeight="1" x14ac:dyDescent="0.2">
      <c r="A413" s="3" t="str">
        <f>IFERROR(VLOOKUP(B413,'[1]DADOS (OCULTAR)'!$P$3:$R$56,3,0),"")</f>
        <v>10.894.988/0004-86</v>
      </c>
      <c r="B413" s="4" t="str">
        <f>'[1]TCE - ANEXO IV - Preencher'!C422</f>
        <v>HMR</v>
      </c>
      <c r="C413" s="4" t="str">
        <f>'[1]TCE - ANEXO IV - Preencher'!E422</f>
        <v>5.5 - Reparo e Manutenção de Máquinas e Equipamentos</v>
      </c>
      <c r="D413" s="3">
        <f>'[1]TCE - ANEXO IV - Preencher'!F422</f>
        <v>11594052000150</v>
      </c>
      <c r="E413" s="5" t="str">
        <f>'[1]TCE - ANEXO IV - Preencher'!G422</f>
        <v>MARCELO JOSÉ DA COSTA MELO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792</v>
      </c>
      <c r="I413" s="6">
        <f>IF('[1]TCE - ANEXO IV - Preencher'!K422="","",'[1]TCE - ANEXO IV - Preencher'!K422)</f>
        <v>44054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2604106</v>
      </c>
      <c r="L413" s="7">
        <f>'[1]TCE - ANEXO IV - Preencher'!N422</f>
        <v>240</v>
      </c>
    </row>
    <row r="414" spans="1:12" s="8" customFormat="1" ht="19.5" customHeight="1" x14ac:dyDescent="0.2">
      <c r="A414" s="3" t="str">
        <f>IFERROR(VLOOKUP(B414,'[1]DADOS (OCULTAR)'!$P$3:$R$56,3,0),"")</f>
        <v>10.894.988/0004-86</v>
      </c>
      <c r="B414" s="4" t="str">
        <f>'[1]TCE - ANEXO IV - Preencher'!C423</f>
        <v>HMR</v>
      </c>
      <c r="C414" s="4" t="str">
        <f>'[1]TCE - ANEXO IV - Preencher'!E423</f>
        <v>5.5 - Reparo e Manutenção de Máquinas e Equipamentos</v>
      </c>
      <c r="D414" s="3">
        <f>'[1]TCE - ANEXO IV - Preencher'!F423</f>
        <v>11594052000150</v>
      </c>
      <c r="E414" s="5" t="str">
        <f>'[1]TCE - ANEXO IV - Preencher'!G423</f>
        <v>MARCELO JOSÉ DA COSTA MELO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791</v>
      </c>
      <c r="I414" s="6">
        <f>IF('[1]TCE - ANEXO IV - Preencher'!K423="","",'[1]TCE - ANEXO IV - Preencher'!K423)</f>
        <v>44054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2604106</v>
      </c>
      <c r="L414" s="7">
        <f>'[1]TCE - ANEXO IV - Preencher'!N423</f>
        <v>340</v>
      </c>
    </row>
    <row r="415" spans="1:12" s="8" customFormat="1" ht="19.5" customHeight="1" x14ac:dyDescent="0.2">
      <c r="A415" s="3" t="str">
        <f>IFERROR(VLOOKUP(B415,'[1]DADOS (OCULTAR)'!$P$3:$R$56,3,0),"")</f>
        <v>10.894.988/0004-86</v>
      </c>
      <c r="B415" s="4" t="str">
        <f>'[1]TCE - ANEXO IV - Preencher'!C424</f>
        <v>HMR</v>
      </c>
      <c r="C415" s="4" t="str">
        <f>'[1]TCE - ANEXO IV - Preencher'!E424</f>
        <v>5.5 - Reparo e Manutenção de Máquinas e Equipamentos</v>
      </c>
      <c r="D415" s="3">
        <f>'[1]TCE - ANEXO IV - Preencher'!F424</f>
        <v>21125685000172</v>
      </c>
      <c r="E415" s="5" t="str">
        <f>'[1]TCE - ANEXO IV - Preencher'!G424</f>
        <v>MARIA IVANEIDE FERREIRA ME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1159</v>
      </c>
      <c r="I415" s="6">
        <f>IF('[1]TCE - ANEXO IV - Preencher'!K424="","",'[1]TCE - ANEXO IV - Preencher'!K424)</f>
        <v>44089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190</v>
      </c>
    </row>
    <row r="416" spans="1:12" s="8" customFormat="1" ht="19.5" customHeight="1" x14ac:dyDescent="0.2">
      <c r="A416" s="3" t="str">
        <f>IFERROR(VLOOKUP(B416,'[1]DADOS (OCULTAR)'!$P$3:$R$56,3,0),"")</f>
        <v>10.894.988/0004-86</v>
      </c>
      <c r="B416" s="4" t="str">
        <f>'[1]TCE - ANEXO IV - Preencher'!C425</f>
        <v>HMR</v>
      </c>
      <c r="C416" s="4" t="str">
        <f>'[1]TCE - ANEXO IV - Preencher'!E425</f>
        <v>5.5 - Reparo e Manutenção de Máquinas e Equipamentos</v>
      </c>
      <c r="D416" s="3">
        <f>'[1]TCE - ANEXO IV - Preencher'!F425</f>
        <v>11674470000157</v>
      </c>
      <c r="E416" s="5" t="str">
        <f>'[1]TCE - ANEXO IV - Preencher'!G425</f>
        <v>EDENIR MARIA DE OLIVEIRA ME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3589</v>
      </c>
      <c r="I416" s="6">
        <f>IF('[1]TCE - ANEXO IV - Preencher'!K425="","",'[1]TCE - ANEXO IV - Preencher'!K425)</f>
        <v>44048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340</v>
      </c>
    </row>
    <row r="417" spans="1:12" s="8" customFormat="1" ht="19.5" customHeight="1" x14ac:dyDescent="0.2">
      <c r="A417" s="3" t="str">
        <f>IFERROR(VLOOKUP(B417,'[1]DADOS (OCULTAR)'!$P$3:$R$56,3,0),"")</f>
        <v>10.894.988/0004-86</v>
      </c>
      <c r="B417" s="4" t="str">
        <f>'[1]TCE - ANEXO IV - Preencher'!C426</f>
        <v>HMR</v>
      </c>
      <c r="C417" s="4" t="str">
        <f>'[1]TCE - ANEXO IV - Preencher'!E426</f>
        <v>5.5 - Reparo e Manutenção de Máquinas e Equipamentos</v>
      </c>
      <c r="D417" s="3">
        <f>'[1]TCE - ANEXO IV - Preencher'!F426</f>
        <v>30113373000130</v>
      </c>
      <c r="E417" s="5" t="str">
        <f>'[1]TCE - ANEXO IV - Preencher'!G426</f>
        <v>VALDENIR DE PAULA SOUZA E SILVA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45</v>
      </c>
      <c r="I417" s="6">
        <f>IF('[1]TCE - ANEXO IV - Preencher'!K426="","",'[1]TCE - ANEXO IV - Preencher'!K426)</f>
        <v>44055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4740</v>
      </c>
    </row>
    <row r="418" spans="1:12" s="8" customFormat="1" ht="19.5" customHeight="1" x14ac:dyDescent="0.2">
      <c r="A418" s="3" t="str">
        <f>IFERROR(VLOOKUP(B418,'[1]DADOS (OCULTAR)'!$P$3:$R$56,3,0),"")</f>
        <v>10.894.988/0004-86</v>
      </c>
      <c r="B418" s="4" t="str">
        <f>'[1]TCE - ANEXO IV - Preencher'!C427</f>
        <v>HMR</v>
      </c>
      <c r="C418" s="4" t="str">
        <f>'[1]TCE - ANEXO IV - Preencher'!E427</f>
        <v>5.16 - Serviços Médico-Hospitalares, Odotonlógia e Laboratoriais</v>
      </c>
      <c r="D418" s="3">
        <f>'[1]TCE - ANEXO IV - Preencher'!F427</f>
        <v>27570981000169</v>
      </c>
      <c r="E418" s="5" t="str">
        <f>'[1]TCE - ANEXO IV - Preencher'!G427</f>
        <v>NFAR SERVIÇOS MEDICOS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153</v>
      </c>
      <c r="I418" s="6">
        <f>IF('[1]TCE - ANEXO IV - Preencher'!K427="","",'[1]TCE - ANEXO IV - Preencher'!K427)</f>
        <v>44022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2406502</v>
      </c>
      <c r="L418" s="7">
        <f>'[1]TCE - ANEXO IV - Preencher'!N427</f>
        <v>182.81</v>
      </c>
    </row>
    <row r="419" spans="1:12" s="8" customFormat="1" ht="19.5" customHeight="1" x14ac:dyDescent="0.2">
      <c r="A419" s="3" t="str">
        <f>IFERROR(VLOOKUP(B419,'[1]DADOS (OCULTAR)'!$P$3:$R$56,3,0),"")</f>
        <v>10.894.988/0004-86</v>
      </c>
      <c r="B419" s="4" t="str">
        <f>'[1]TCE - ANEXO IV - Preencher'!C428</f>
        <v>HMR</v>
      </c>
      <c r="C419" s="4" t="str">
        <f>'[1]TCE - ANEXO IV - Preencher'!E428</f>
        <v>5.99 - Outros Serviços de Terceiros Pessoa Jurídica</v>
      </c>
      <c r="D419" s="3">
        <f>'[1]TCE - ANEXO IV - Preencher'!F428</f>
        <v>11532702000213</v>
      </c>
      <c r="E419" s="5" t="str">
        <f>'[1]TCE - ANEXO IV - Preencher'!G428</f>
        <v>P C DE MOURA VIDROS ME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525</v>
      </c>
      <c r="I419" s="6">
        <f>IF('[1]TCE - ANEXO IV - Preencher'!K428="","",'[1]TCE - ANEXO IV - Preencher'!K428)</f>
        <v>43969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689</v>
      </c>
    </row>
    <row r="420" spans="1:12" s="8" customFormat="1" ht="19.5" customHeight="1" x14ac:dyDescent="0.2">
      <c r="A420" s="3" t="str">
        <f>IFERROR(VLOOKUP(B420,'[1]DADOS (OCULTAR)'!$P$3:$R$56,3,0),"")</f>
        <v>10.894.988/0004-86</v>
      </c>
      <c r="B420" s="4" t="str">
        <f>'[1]TCE - ANEXO IV - Preencher'!C429</f>
        <v>HMR</v>
      </c>
      <c r="C420" s="4" t="str">
        <f>'[1]TCE - ANEXO IV - Preencher'!E429</f>
        <v>5.17 - Manutenção de Software, Certificação Digital e Microfilmagem</v>
      </c>
      <c r="D420" s="3">
        <f>'[1]TCE - ANEXO IV - Preencher'!F429</f>
        <v>61099008000141</v>
      </c>
      <c r="E420" s="5" t="str">
        <f>'[1]TCE - ANEXO IV - Preencher'!G429</f>
        <v>TAGUS TEC SERVIÇOS TECNOLOGICOS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674505</v>
      </c>
      <c r="I420" s="6">
        <f>IF('[1]TCE - ANEXO IV - Preencher'!K429="","",'[1]TCE - ANEXO IV - Preencher'!K429)</f>
        <v>44019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118.98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Silvania Severina Martins Souza</dc:creator>
  <cp:lastModifiedBy>Silvania Severina Martins Souza</cp:lastModifiedBy>
  <dcterms:created xsi:type="dcterms:W3CDTF">2020-09-29T17:49:40Z</dcterms:created>
  <dcterms:modified xsi:type="dcterms:W3CDTF">2020-09-29T17:50:34Z</dcterms:modified>
</cp:coreProperties>
</file>